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H374" i="1"/>
  <c r="H385" i="1" s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H366" i="1" s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H317" i="1"/>
  <c r="H328" i="1" s="1"/>
  <c r="G317" i="1"/>
  <c r="F317" i="1"/>
  <c r="B309" i="1"/>
  <c r="A309" i="1"/>
  <c r="L308" i="1"/>
  <c r="J308" i="1"/>
  <c r="I308" i="1"/>
  <c r="H308" i="1"/>
  <c r="G308" i="1"/>
  <c r="F308" i="1"/>
  <c r="A299" i="1"/>
  <c r="L298" i="1"/>
  <c r="J298" i="1"/>
  <c r="I298" i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G290" i="1" s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G203" i="1"/>
  <c r="G214" i="1" s="1"/>
  <c r="F203" i="1"/>
  <c r="G385" i="1" l="1"/>
  <c r="I385" i="1"/>
  <c r="J366" i="1"/>
  <c r="I366" i="1"/>
  <c r="G366" i="1"/>
  <c r="H347" i="1"/>
  <c r="F347" i="1"/>
  <c r="J347" i="1"/>
  <c r="I347" i="1"/>
  <c r="F328" i="1"/>
  <c r="I328" i="1"/>
  <c r="J328" i="1"/>
  <c r="H309" i="1"/>
  <c r="H290" i="1"/>
  <c r="G271" i="1"/>
  <c r="F271" i="1"/>
  <c r="I271" i="1"/>
  <c r="H271" i="1"/>
  <c r="J233" i="1"/>
  <c r="I233" i="1"/>
  <c r="H233" i="1"/>
  <c r="I214" i="1"/>
  <c r="L309" i="1"/>
  <c r="J385" i="1"/>
  <c r="F385" i="1"/>
  <c r="F366" i="1"/>
  <c r="G347" i="1"/>
  <c r="G328" i="1"/>
  <c r="J309" i="1"/>
  <c r="I309" i="1"/>
  <c r="G309" i="1"/>
  <c r="J290" i="1"/>
  <c r="I290" i="1"/>
  <c r="F290" i="1"/>
  <c r="J271" i="1"/>
  <c r="J252" i="1"/>
  <c r="H252" i="1"/>
  <c r="G252" i="1"/>
  <c r="I252" i="1"/>
  <c r="F252" i="1"/>
  <c r="F233" i="1"/>
  <c r="J214" i="1"/>
  <c r="H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I195" i="1"/>
  <c r="I176" i="1"/>
  <c r="H176" i="1"/>
  <c r="I157" i="1"/>
  <c r="H157" i="1"/>
  <c r="G157" i="1"/>
  <c r="I138" i="1"/>
  <c r="H138" i="1"/>
  <c r="I119" i="1"/>
  <c r="G100" i="1"/>
  <c r="I81" i="1"/>
  <c r="H81" i="1"/>
  <c r="I62" i="1"/>
  <c r="G43" i="1"/>
  <c r="I24" i="1"/>
  <c r="H24" i="1"/>
  <c r="G119" i="1"/>
  <c r="J119" i="1"/>
  <c r="G176" i="1"/>
  <c r="L195" i="1"/>
  <c r="J195" i="1"/>
  <c r="F195" i="1"/>
  <c r="L176" i="1"/>
  <c r="J176" i="1"/>
  <c r="J157" i="1"/>
  <c r="F157" i="1"/>
  <c r="J138" i="1"/>
  <c r="G138" i="1"/>
  <c r="F138" i="1"/>
  <c r="H119" i="1"/>
  <c r="F119" i="1"/>
  <c r="G62" i="1"/>
  <c r="L119" i="1"/>
  <c r="L100" i="1"/>
  <c r="J100" i="1"/>
  <c r="F100" i="1"/>
  <c r="I100" i="1"/>
  <c r="H100" i="1"/>
  <c r="J81" i="1"/>
  <c r="F81" i="1"/>
  <c r="G81" i="1"/>
  <c r="L62" i="1"/>
  <c r="J62" i="1"/>
  <c r="H62" i="1"/>
  <c r="F62" i="1"/>
  <c r="L43" i="1"/>
  <c r="J43" i="1"/>
  <c r="H43" i="1"/>
  <c r="F43" i="1"/>
  <c r="L24" i="1"/>
  <c r="J24" i="1"/>
  <c r="G24" i="1"/>
  <c r="F24" i="1"/>
  <c r="I386" i="1" l="1"/>
  <c r="L386" i="1"/>
  <c r="H386" i="1"/>
  <c r="F386" i="1"/>
  <c r="G386" i="1"/>
  <c r="J386" i="1"/>
</calcChain>
</file>

<file path=xl/sharedStrings.xml><?xml version="1.0" encoding="utf-8"?>
<sst xmlns="http://schemas.openxmlformats.org/spreadsheetml/2006/main" count="554" uniqueCount="137">
  <si>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</si>
  <si>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</si>
  <si>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</si>
  <si>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</si>
  <si>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</si>
  <si>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</si>
  <si>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</si>
  <si>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</si>
  <si>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</si>
  <si>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</si>
  <si>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</si>
  <si>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</si>
  <si>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</si>
  <si>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</si>
  <si>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</si>
  <si>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</si>
  <si>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</si>
  <si>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</si>
  <si>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</si>
  <si>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</si>
  <si>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</si>
  <si>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</si>
  <si>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</si>
  <si>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</si>
  <si>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</si>
  <si>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</si>
  <si>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</si>
  <si>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</si>
  <si>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</si>
  <si>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</si>
  <si>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</si>
  <si>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</si>
  <si>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</si>
  <si>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</si>
  <si>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</si>
  <si>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</si>
  <si>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</si>
  <si>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</si>
  <si>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</si>
  <si>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Илюшинская СОШ</t>
  </si>
  <si>
    <t>Директор</t>
  </si>
  <si>
    <t>Ажгирей Р.А.</t>
  </si>
  <si>
    <t>Яблоко</t>
  </si>
  <si>
    <t>Салат овощной с яблоками</t>
  </si>
  <si>
    <t>Компот из изюма</t>
  </si>
  <si>
    <t>Хлеб пшеничный</t>
  </si>
  <si>
    <t>Хлеб ржано-пшеничный</t>
  </si>
  <si>
    <t>Чай с сахаром и лимоном</t>
  </si>
  <si>
    <t>Салат Осенний</t>
  </si>
  <si>
    <t>Каша гречневая рассыпчатая</t>
  </si>
  <si>
    <t>Напиток из шиповника</t>
  </si>
  <si>
    <t>Салат из моркови</t>
  </si>
  <si>
    <t>Картофельное пюре</t>
  </si>
  <si>
    <t>Сок фруктовый</t>
  </si>
  <si>
    <t>Винегрет овощной</t>
  </si>
  <si>
    <t>Плов из птицы</t>
  </si>
  <si>
    <t>Компот из ягод</t>
  </si>
  <si>
    <t>Чай с шиповником</t>
  </si>
  <si>
    <t>Тефтеля с соусом томатным</t>
  </si>
  <si>
    <t>Компот из свежих яблок</t>
  </si>
  <si>
    <t>Гуляш из курицы</t>
  </si>
  <si>
    <t>Омлет с сыром/ салат из моркови</t>
  </si>
  <si>
    <t>Салат из свеклы с сыром</t>
  </si>
  <si>
    <t>Плов из птицы/ салат из моркови</t>
  </si>
  <si>
    <t>Бефстроганов из куриного филе</t>
  </si>
  <si>
    <t>Рис отварной с маслом сливочным</t>
  </si>
  <si>
    <t>Макароны с сыром</t>
  </si>
  <si>
    <t>Чай заварной с шиповником</t>
  </si>
  <si>
    <t>Салат из моркови с кукурузой</t>
  </si>
  <si>
    <t>Суп с рисом с томатом на  бульоне</t>
  </si>
  <si>
    <t>Биточек мясной запеченный в соусе</t>
  </si>
  <si>
    <t>Рис отварной с маслом</t>
  </si>
  <si>
    <t>Жаркое по-домашнему / салат из моркови с маслом</t>
  </si>
  <si>
    <t>1801/1728</t>
  </si>
  <si>
    <t>Салат из свежей капусты с кукурузой и морковью</t>
  </si>
  <si>
    <t>Борщ с капустой и картофелем на  бульоне со сметаной</t>
  </si>
  <si>
    <t>Мясо куриное  тушеное в соусе</t>
  </si>
  <si>
    <t>Каша гречневая рассыпчатая с маслом</t>
  </si>
  <si>
    <t>Омлет с сыром</t>
  </si>
  <si>
    <t>Кофейный напиток с молоком</t>
  </si>
  <si>
    <t>Суп картофельный с вермишелью на  бульоне</t>
  </si>
  <si>
    <t>Котлета рыбная запеченная в белом соусе</t>
  </si>
  <si>
    <t>Картофельное пюре с маслом</t>
  </si>
  <si>
    <t>Салат из сырых овощей/ Котлета домашняя с соусом сметанно-томатным/ макароны отварные с маслом</t>
  </si>
  <si>
    <t>1817/671/1669</t>
  </si>
  <si>
    <t>Чай заварной с сахаром</t>
  </si>
  <si>
    <t>Щи из свежей капусты с картофелем на бульоне со сметаной</t>
  </si>
  <si>
    <t>Запеканка из творога с соусом</t>
  </si>
  <si>
    <t>Салат из белокочанной капусты с морковью</t>
  </si>
  <si>
    <t>Суп картофельный с горохом на  бульоне</t>
  </si>
  <si>
    <t xml:space="preserve">Тефтеля мясная в соусе </t>
  </si>
  <si>
    <t>Картофель отварной в масле</t>
  </si>
  <si>
    <t>Макароны отварные с сыром</t>
  </si>
  <si>
    <t>Чай заварной  с шиповником</t>
  </si>
  <si>
    <t>Салат из моркови с маслом</t>
  </si>
  <si>
    <t>Суп из овощей на  бульоне со сметаной</t>
  </si>
  <si>
    <t>Рагу овощное с мясом</t>
  </si>
  <si>
    <t>Биточек, куриныйзапеченный  в соусе/ свежая капуста  с кукурузой/рис отварной с маслом</t>
  </si>
  <si>
    <t>1432/1700</t>
  </si>
  <si>
    <t>Рассольник ленинградский на бульоне со сметаной</t>
  </si>
  <si>
    <t>Макаронник с курицей и сыром</t>
  </si>
  <si>
    <t>1801/1425</t>
  </si>
  <si>
    <t>Щи из свежей капусты с картофелем на  бульоне со сметаной</t>
  </si>
  <si>
    <t>Жаркое по-домашнему с курицей</t>
  </si>
  <si>
    <t>Кисель фруктово-ягодный</t>
  </si>
  <si>
    <t>Салат Осенний/Биточек мясной запеченный в с соусе/ макароны отварные с маслом</t>
  </si>
  <si>
    <t>665/1183/1669</t>
  </si>
  <si>
    <t>Салатовощной с картофелем</t>
  </si>
  <si>
    <t>Каша гречневая с курицей</t>
  </si>
  <si>
    <t>Запеканка творожная Золотистая</t>
  </si>
  <si>
    <t>Суп рыбный</t>
  </si>
  <si>
    <t>Картофель отварной с маслом</t>
  </si>
  <si>
    <t>Салат из квашенной капусты со свеклой</t>
  </si>
  <si>
    <t>Суп гороховый на бульоне</t>
  </si>
  <si>
    <t>Фрикаделька куриная в соусе</t>
  </si>
  <si>
    <t>1801/1443</t>
  </si>
  <si>
    <t>Мясо курицы  тушеноев соусе</t>
  </si>
  <si>
    <t>Омлет натуральный/кукуруза</t>
  </si>
  <si>
    <t>Салат из белокочанной капусты с морковью/ Котлета домашняя с соусом/ макароны отварные</t>
  </si>
  <si>
    <t>1672/671/1669</t>
  </si>
  <si>
    <t>Чай с сахаром</t>
  </si>
  <si>
    <t>Суп из овощей с зеленым горошком на бульоне со сметаной 200/10</t>
  </si>
  <si>
    <t>Суп с елецками на бульоне</t>
  </si>
  <si>
    <t>Щи из свежей капусты с картофелем и сметаной на бульоне</t>
  </si>
  <si>
    <t>Котлета запеченная в соусе/подгарнировка из свежей капусты/каша гречневая с маслом</t>
  </si>
  <si>
    <t>1772/1680</t>
  </si>
  <si>
    <t>Суп картофельный с вермишелью на бульоне</t>
  </si>
  <si>
    <t>Салатиз свежей капусты с кукурузой и морковью</t>
  </si>
  <si>
    <t>Борщ с капустой и картофелем на бульоне со сметаной 200/10</t>
  </si>
  <si>
    <t>Тефтеля куриная в соусе</t>
  </si>
  <si>
    <t>Салат из моркови/Каша гречневая с курицей</t>
  </si>
  <si>
    <t>1801/1115</t>
  </si>
  <si>
    <t>Котлета мясная запеченная в соусе 90/20</t>
  </si>
  <si>
    <t>Макароны отварные с маслом</t>
  </si>
  <si>
    <t>Пудинг из творога (запеченный) с соусом</t>
  </si>
  <si>
    <t>Суп овощной с зеленым горошком на бульоне  со сметаной 200/10</t>
  </si>
  <si>
    <t>Жаркое по -домашнему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</si>
</sst>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4" xfId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3" borderId="3" xfId="0" applyFont="1" applyFill="1" applyBorder="1" applyAlignment="1">
      <alignment vertical="top" wrapText="1"/>
    </xf>
    <xf numFmtId="0" fontId="14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39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85546875" style="2" customWidth="1"/>
    <col min="12" max="16384" width="9.140625" style="2"/>
  </cols>
  <sheetData>
    <row r="1" spans="1:12" ht="15" x14ac:dyDescent="0.25">
      <c r="A1" s="1" t="s">
        <v>7</v>
      </c>
      <c r="C1" s="98" t="s">
        <v>39</v>
      </c>
      <c r="D1" s="99"/>
      <c r="E1" s="99"/>
      <c r="F1" s="12" t="s">
        <v>16</v>
      </c>
      <c r="G1" s="2" t="s">
        <v>17</v>
      </c>
      <c r="H1" s="100" t="s">
        <v>40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18</v>
      </c>
      <c r="H2" s="100" t="s">
        <v>41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66</v>
      </c>
      <c r="F6" s="51">
        <v>200</v>
      </c>
      <c r="G6" s="51">
        <v>13</v>
      </c>
      <c r="H6" s="51">
        <v>11</v>
      </c>
      <c r="I6" s="52">
        <v>54</v>
      </c>
      <c r="J6" s="51">
        <v>367</v>
      </c>
      <c r="K6" s="49">
        <v>1732</v>
      </c>
      <c r="L6" s="39">
        <v>92.47</v>
      </c>
    </row>
    <row r="7" spans="1:12" ht="15" x14ac:dyDescent="0.25">
      <c r="A7" s="23"/>
      <c r="B7" s="15"/>
      <c r="C7" s="11"/>
      <c r="D7" s="5"/>
      <c r="E7" s="53"/>
      <c r="F7" s="54"/>
      <c r="G7" s="54"/>
      <c r="H7" s="54"/>
      <c r="I7" s="55"/>
      <c r="J7" s="54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67</v>
      </c>
      <c r="F8" s="56">
        <v>200</v>
      </c>
      <c r="G8" s="54">
        <v>0</v>
      </c>
      <c r="H8" s="54">
        <v>0</v>
      </c>
      <c r="I8" s="55">
        <v>15.92</v>
      </c>
      <c r="J8" s="54">
        <v>67</v>
      </c>
      <c r="K8" s="56">
        <v>1666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.75" thickBot="1" x14ac:dyDescent="0.3">
      <c r="A10" s="23"/>
      <c r="B10" s="15"/>
      <c r="C10" s="11"/>
      <c r="D10" s="7" t="s">
        <v>24</v>
      </c>
      <c r="E10" s="57" t="s">
        <v>42</v>
      </c>
      <c r="F10" s="58">
        <v>100</v>
      </c>
      <c r="G10" s="58">
        <v>0.6</v>
      </c>
      <c r="H10" s="58">
        <v>0</v>
      </c>
      <c r="I10" s="59">
        <v>9</v>
      </c>
      <c r="J10" s="41">
        <v>41</v>
      </c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13.6</v>
      </c>
      <c r="H13" s="19">
        <f t="shared" si="0"/>
        <v>11</v>
      </c>
      <c r="I13" s="19">
        <f t="shared" si="0"/>
        <v>78.92</v>
      </c>
      <c r="J13" s="19">
        <f t="shared" si="0"/>
        <v>475</v>
      </c>
      <c r="K13" s="25"/>
      <c r="L13" s="19">
        <f t="shared" ref="L13" si="1">SUM(L6:L12)</f>
        <v>92.47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68</v>
      </c>
      <c r="F14" s="61">
        <v>60</v>
      </c>
      <c r="G14" s="61">
        <v>0.69</v>
      </c>
      <c r="H14" s="61">
        <v>2</v>
      </c>
      <c r="I14" s="62">
        <v>4.33</v>
      </c>
      <c r="J14" s="61">
        <v>43</v>
      </c>
      <c r="K14" s="63">
        <v>1824</v>
      </c>
      <c r="L14" s="41">
        <v>92.47</v>
      </c>
    </row>
    <row r="15" spans="1:12" ht="15" x14ac:dyDescent="0.25">
      <c r="A15" s="23"/>
      <c r="B15" s="15"/>
      <c r="C15" s="11"/>
      <c r="D15" s="7" t="s">
        <v>27</v>
      </c>
      <c r="E15" s="53" t="s">
        <v>69</v>
      </c>
      <c r="F15" s="54">
        <v>200</v>
      </c>
      <c r="G15" s="54">
        <v>4</v>
      </c>
      <c r="H15" s="54">
        <v>5.56</v>
      </c>
      <c r="I15" s="55">
        <v>17</v>
      </c>
      <c r="J15" s="54">
        <v>146</v>
      </c>
      <c r="K15" s="56">
        <v>1275</v>
      </c>
      <c r="L15" s="41"/>
    </row>
    <row r="16" spans="1:12" ht="15" x14ac:dyDescent="0.25">
      <c r="A16" s="23"/>
      <c r="B16" s="15"/>
      <c r="C16" s="11"/>
      <c r="D16" s="7" t="s">
        <v>28</v>
      </c>
      <c r="E16" s="53" t="s">
        <v>70</v>
      </c>
      <c r="F16" s="54">
        <v>90</v>
      </c>
      <c r="G16" s="54">
        <v>11</v>
      </c>
      <c r="H16" s="54">
        <v>15</v>
      </c>
      <c r="I16" s="55">
        <v>13</v>
      </c>
      <c r="J16" s="54">
        <v>234</v>
      </c>
      <c r="K16" s="56">
        <v>1183</v>
      </c>
      <c r="L16" s="41"/>
    </row>
    <row r="17" spans="1:12" ht="15" x14ac:dyDescent="0.25">
      <c r="A17" s="23"/>
      <c r="B17" s="15"/>
      <c r="C17" s="11"/>
      <c r="D17" s="7" t="s">
        <v>29</v>
      </c>
      <c r="E17" s="53" t="s">
        <v>71</v>
      </c>
      <c r="F17" s="54">
        <v>150</v>
      </c>
      <c r="G17" s="54">
        <v>3</v>
      </c>
      <c r="H17" s="54">
        <v>4</v>
      </c>
      <c r="I17" s="55">
        <v>41</v>
      </c>
      <c r="J17" s="54">
        <v>218</v>
      </c>
      <c r="K17" s="56">
        <v>1700</v>
      </c>
      <c r="L17" s="41"/>
    </row>
    <row r="18" spans="1:12" ht="15" x14ac:dyDescent="0.25">
      <c r="A18" s="23"/>
      <c r="B18" s="15"/>
      <c r="C18" s="11"/>
      <c r="D18" s="7" t="s">
        <v>30</v>
      </c>
      <c r="E18" s="53" t="s">
        <v>44</v>
      </c>
      <c r="F18" s="54">
        <v>200</v>
      </c>
      <c r="G18" s="54">
        <v>0.35</v>
      </c>
      <c r="H18" s="54">
        <v>0.08</v>
      </c>
      <c r="I18" s="55">
        <v>26</v>
      </c>
      <c r="J18" s="54">
        <v>107</v>
      </c>
      <c r="K18" s="56">
        <v>1201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45</v>
      </c>
      <c r="F19" s="54">
        <v>20</v>
      </c>
      <c r="G19" s="54">
        <v>1</v>
      </c>
      <c r="H19" s="54">
        <v>0.3</v>
      </c>
      <c r="I19" s="55">
        <v>10</v>
      </c>
      <c r="J19" s="54">
        <v>48</v>
      </c>
      <c r="K19" s="56"/>
      <c r="L19" s="41"/>
    </row>
    <row r="20" spans="1:12" ht="15" x14ac:dyDescent="0.25">
      <c r="A20" s="23"/>
      <c r="B20" s="15"/>
      <c r="C20" s="11"/>
      <c r="D20" s="7" t="s">
        <v>32</v>
      </c>
      <c r="E20" s="53" t="s">
        <v>46</v>
      </c>
      <c r="F20" s="54">
        <v>20</v>
      </c>
      <c r="G20" s="54">
        <v>1</v>
      </c>
      <c r="H20" s="54">
        <v>0.4</v>
      </c>
      <c r="I20" s="55">
        <v>10</v>
      </c>
      <c r="J20" s="54">
        <v>48</v>
      </c>
      <c r="K20" s="56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21.04</v>
      </c>
      <c r="H23" s="19">
        <f t="shared" si="2"/>
        <v>27.339999999999996</v>
      </c>
      <c r="I23" s="19">
        <f t="shared" si="2"/>
        <v>121.33</v>
      </c>
      <c r="J23" s="19">
        <f t="shared" si="2"/>
        <v>844</v>
      </c>
      <c r="K23" s="25"/>
      <c r="L23" s="19">
        <f t="shared" ref="L23" si="3">SUM(L14:L22)</f>
        <v>92.47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1240</v>
      </c>
      <c r="G24" s="32">
        <f t="shared" ref="G24:J24" si="4">G13+G23</f>
        <v>34.64</v>
      </c>
      <c r="H24" s="32">
        <f t="shared" si="4"/>
        <v>38.339999999999996</v>
      </c>
      <c r="I24" s="32">
        <f t="shared" si="4"/>
        <v>200.25</v>
      </c>
      <c r="J24" s="32">
        <f t="shared" si="4"/>
        <v>1319</v>
      </c>
      <c r="K24" s="32"/>
      <c r="L24" s="32">
        <f t="shared" ref="L24" si="5">L13+L23</f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72</v>
      </c>
      <c r="F25" s="64">
        <v>260</v>
      </c>
      <c r="G25" s="66">
        <v>17</v>
      </c>
      <c r="H25" s="66">
        <v>24</v>
      </c>
      <c r="I25" s="67">
        <v>34</v>
      </c>
      <c r="J25" s="68">
        <v>432</v>
      </c>
      <c r="K25" s="69" t="s">
        <v>73</v>
      </c>
      <c r="L25" s="39">
        <v>92.47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71" t="s">
        <v>47</v>
      </c>
      <c r="F27" s="70">
        <v>205</v>
      </c>
      <c r="G27" s="72">
        <v>0.26</v>
      </c>
      <c r="H27" s="72">
        <v>0.03</v>
      </c>
      <c r="I27" s="73">
        <v>15</v>
      </c>
      <c r="J27" s="74">
        <v>61</v>
      </c>
      <c r="K27" s="75">
        <v>404</v>
      </c>
      <c r="L27" s="41"/>
    </row>
    <row r="28" spans="1:12" ht="15" x14ac:dyDescent="0.25">
      <c r="A28" s="14"/>
      <c r="B28" s="15"/>
      <c r="C28" s="11"/>
      <c r="D28" s="7" t="s">
        <v>23</v>
      </c>
      <c r="E28" s="77" t="s">
        <v>45</v>
      </c>
      <c r="F28" s="76">
        <v>40</v>
      </c>
      <c r="G28" s="78">
        <v>2</v>
      </c>
      <c r="H28" s="78">
        <v>0</v>
      </c>
      <c r="I28" s="79">
        <v>21</v>
      </c>
      <c r="J28" s="80">
        <v>96</v>
      </c>
      <c r="K28" s="81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19.260000000000002</v>
      </c>
      <c r="H32" s="19">
        <f t="shared" ref="H32" si="7">SUM(H25:H31)</f>
        <v>24.03</v>
      </c>
      <c r="I32" s="19">
        <f t="shared" ref="I32" si="8">SUM(I25:I31)</f>
        <v>70</v>
      </c>
      <c r="J32" s="19">
        <f t="shared" ref="J32:L32" si="9">SUM(J25:J31)</f>
        <v>589</v>
      </c>
      <c r="K32" s="25"/>
      <c r="L32" s="19">
        <f t="shared" si="9"/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3" t="s">
        <v>74</v>
      </c>
      <c r="F33" s="82">
        <v>60</v>
      </c>
      <c r="G33" s="86">
        <v>1.08</v>
      </c>
      <c r="H33" s="86">
        <v>4.1500000000000004</v>
      </c>
      <c r="I33" s="87">
        <v>5</v>
      </c>
      <c r="J33" s="90">
        <v>55</v>
      </c>
      <c r="K33" s="93">
        <v>1819</v>
      </c>
      <c r="L33" s="41">
        <v>92.47</v>
      </c>
    </row>
    <row r="34" spans="1:12" ht="30" x14ac:dyDescent="0.25">
      <c r="A34" s="14"/>
      <c r="B34" s="15"/>
      <c r="C34" s="11"/>
      <c r="D34" s="7" t="s">
        <v>27</v>
      </c>
      <c r="E34" s="85" t="s">
        <v>75</v>
      </c>
      <c r="F34" s="84">
        <v>200</v>
      </c>
      <c r="G34" s="88">
        <v>4</v>
      </c>
      <c r="H34" s="88">
        <v>7.03</v>
      </c>
      <c r="I34" s="89">
        <v>11</v>
      </c>
      <c r="J34" s="91">
        <v>122</v>
      </c>
      <c r="K34" s="92">
        <v>1439</v>
      </c>
      <c r="L34" s="41"/>
    </row>
    <row r="35" spans="1:12" ht="15" x14ac:dyDescent="0.25">
      <c r="A35" s="14"/>
      <c r="B35" s="15"/>
      <c r="C35" s="11"/>
      <c r="D35" s="7" t="s">
        <v>28</v>
      </c>
      <c r="E35" s="85" t="s">
        <v>76</v>
      </c>
      <c r="F35" s="84">
        <v>90</v>
      </c>
      <c r="G35" s="88">
        <v>16</v>
      </c>
      <c r="H35" s="88">
        <v>12</v>
      </c>
      <c r="I35" s="89">
        <v>3</v>
      </c>
      <c r="J35" s="91">
        <v>182</v>
      </c>
      <c r="K35" s="92">
        <v>1255</v>
      </c>
      <c r="L35" s="41"/>
    </row>
    <row r="36" spans="1:12" ht="15" x14ac:dyDescent="0.25">
      <c r="A36" s="14"/>
      <c r="B36" s="15"/>
      <c r="C36" s="11"/>
      <c r="D36" s="7" t="s">
        <v>29</v>
      </c>
      <c r="E36" s="85" t="s">
        <v>77</v>
      </c>
      <c r="F36" s="84">
        <v>150</v>
      </c>
      <c r="G36" s="88">
        <v>6.57</v>
      </c>
      <c r="H36" s="88">
        <v>5</v>
      </c>
      <c r="I36" s="89">
        <v>36</v>
      </c>
      <c r="J36" s="91">
        <v>216</v>
      </c>
      <c r="K36" s="92">
        <v>1680</v>
      </c>
      <c r="L36" s="41"/>
    </row>
    <row r="37" spans="1:12" ht="15" x14ac:dyDescent="0.25">
      <c r="A37" s="14"/>
      <c r="B37" s="15"/>
      <c r="C37" s="11"/>
      <c r="D37" s="7" t="s">
        <v>30</v>
      </c>
      <c r="E37" s="85" t="s">
        <v>50</v>
      </c>
      <c r="F37" s="84">
        <v>200</v>
      </c>
      <c r="G37" s="88">
        <v>0</v>
      </c>
      <c r="H37" s="88">
        <v>0.22</v>
      </c>
      <c r="I37" s="89">
        <v>16</v>
      </c>
      <c r="J37" s="91">
        <v>67</v>
      </c>
      <c r="K37" s="92">
        <v>656</v>
      </c>
      <c r="L37" s="41"/>
    </row>
    <row r="38" spans="1:12" ht="15" x14ac:dyDescent="0.25">
      <c r="A38" s="14"/>
      <c r="B38" s="15"/>
      <c r="C38" s="11"/>
      <c r="D38" s="7" t="s">
        <v>31</v>
      </c>
      <c r="E38" s="85" t="s">
        <v>45</v>
      </c>
      <c r="F38" s="84">
        <v>20</v>
      </c>
      <c r="G38" s="88">
        <v>1</v>
      </c>
      <c r="H38" s="88">
        <v>0.3</v>
      </c>
      <c r="I38" s="89">
        <v>10</v>
      </c>
      <c r="J38" s="91">
        <v>48</v>
      </c>
      <c r="K38" s="92"/>
      <c r="L38" s="41"/>
    </row>
    <row r="39" spans="1:12" ht="15" x14ac:dyDescent="0.25">
      <c r="A39" s="14"/>
      <c r="B39" s="15"/>
      <c r="C39" s="11"/>
      <c r="D39" s="7" t="s">
        <v>32</v>
      </c>
      <c r="E39" s="85" t="s">
        <v>46</v>
      </c>
      <c r="F39" s="84">
        <v>20</v>
      </c>
      <c r="G39" s="88">
        <v>1</v>
      </c>
      <c r="H39" s="88">
        <v>0.4</v>
      </c>
      <c r="I39" s="89">
        <v>10</v>
      </c>
      <c r="J39" s="91">
        <v>48</v>
      </c>
      <c r="K39" s="9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29.65</v>
      </c>
      <c r="H42" s="19">
        <f t="shared" ref="H42" si="11">SUM(H33:H41)</f>
        <v>29.099999999999998</v>
      </c>
      <c r="I42" s="19">
        <f t="shared" ref="I42" si="12">SUM(I33:I41)</f>
        <v>91</v>
      </c>
      <c r="J42" s="19">
        <f t="shared" ref="J42:L42" si="13">SUM(J33:J41)</f>
        <v>738</v>
      </c>
      <c r="K42" s="25"/>
      <c r="L42" s="19">
        <f t="shared" si="13"/>
        <v>92.47</v>
      </c>
    </row>
    <row r="43" spans="1:12" ht="15.75" customHeight="1" x14ac:dyDescent="0.2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1245</v>
      </c>
      <c r="G43" s="32">
        <f t="shared" ref="G43" si="14">G32+G42</f>
        <v>48.91</v>
      </c>
      <c r="H43" s="32">
        <f t="shared" ref="H43" si="15">H32+H42</f>
        <v>53.129999999999995</v>
      </c>
      <c r="I43" s="32">
        <f t="shared" ref="I43" si="16">I32+I42</f>
        <v>161</v>
      </c>
      <c r="J43" s="32">
        <f t="shared" ref="J43:L43" si="17">J32+J42</f>
        <v>1327</v>
      </c>
      <c r="K43" s="32"/>
      <c r="L43" s="32">
        <f t="shared" si="17"/>
        <v>184.94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78</v>
      </c>
      <c r="F44" s="51">
        <v>180</v>
      </c>
      <c r="G44" s="51">
        <v>18</v>
      </c>
      <c r="H44" s="51">
        <v>25</v>
      </c>
      <c r="I44" s="52">
        <v>2</v>
      </c>
      <c r="J44" s="51">
        <v>308</v>
      </c>
      <c r="K44" s="49">
        <v>1425</v>
      </c>
      <c r="L44" s="39">
        <v>92.47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79</v>
      </c>
      <c r="F46" s="54">
        <v>200</v>
      </c>
      <c r="G46" s="54">
        <v>2</v>
      </c>
      <c r="H46" s="54">
        <v>1</v>
      </c>
      <c r="I46" s="55">
        <v>19</v>
      </c>
      <c r="J46" s="54">
        <v>99</v>
      </c>
      <c r="K46" s="54">
        <v>1713</v>
      </c>
      <c r="L46" s="41"/>
    </row>
    <row r="47" spans="1:12" ht="15" x14ac:dyDescent="0.25">
      <c r="A47" s="23"/>
      <c r="B47" s="15"/>
      <c r="C47" s="11"/>
      <c r="D47" s="7" t="s">
        <v>23</v>
      </c>
      <c r="E47" s="53" t="s">
        <v>45</v>
      </c>
      <c r="F47" s="54">
        <v>20</v>
      </c>
      <c r="G47" s="54">
        <v>1</v>
      </c>
      <c r="H47" s="54">
        <v>0</v>
      </c>
      <c r="I47" s="55">
        <v>10</v>
      </c>
      <c r="J47" s="54">
        <v>48</v>
      </c>
      <c r="K47" s="92"/>
      <c r="L47" s="41"/>
    </row>
    <row r="48" spans="1:12" ht="15.75" thickBot="1" x14ac:dyDescent="0.3">
      <c r="A48" s="23"/>
      <c r="B48" s="15"/>
      <c r="C48" s="11"/>
      <c r="D48" s="7" t="s">
        <v>24</v>
      </c>
      <c r="E48" s="57" t="s">
        <v>42</v>
      </c>
      <c r="F48" s="58">
        <v>100</v>
      </c>
      <c r="G48" s="58">
        <v>0.6</v>
      </c>
      <c r="H48" s="58">
        <v>0</v>
      </c>
      <c r="I48" s="59">
        <v>9</v>
      </c>
      <c r="J48" s="41">
        <v>39</v>
      </c>
      <c r="K48" s="9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21.6</v>
      </c>
      <c r="H51" s="19">
        <f t="shared" ref="H51" si="19">SUM(H44:H50)</f>
        <v>26</v>
      </c>
      <c r="I51" s="19">
        <f t="shared" ref="I51" si="20">SUM(I44:I50)</f>
        <v>40</v>
      </c>
      <c r="J51" s="19">
        <f t="shared" ref="J51:L51" si="21">SUM(J44:J50)</f>
        <v>494</v>
      </c>
      <c r="K51" s="25"/>
      <c r="L51" s="19">
        <f t="shared" si="21"/>
        <v>92.47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43</v>
      </c>
      <c r="F52" s="61">
        <v>60</v>
      </c>
      <c r="G52" s="61">
        <v>0.78</v>
      </c>
      <c r="H52" s="61">
        <v>4</v>
      </c>
      <c r="I52" s="62">
        <v>4.1399999999999997</v>
      </c>
      <c r="J52" s="61">
        <v>55</v>
      </c>
      <c r="K52" s="63">
        <v>1422</v>
      </c>
      <c r="L52" s="41">
        <v>92.47</v>
      </c>
    </row>
    <row r="53" spans="1:12" ht="15" x14ac:dyDescent="0.25">
      <c r="A53" s="23"/>
      <c r="B53" s="15"/>
      <c r="C53" s="11"/>
      <c r="D53" s="7" t="s">
        <v>27</v>
      </c>
      <c r="E53" s="53" t="s">
        <v>80</v>
      </c>
      <c r="F53" s="54">
        <v>200</v>
      </c>
      <c r="G53" s="54">
        <v>5</v>
      </c>
      <c r="H53" s="54">
        <v>6</v>
      </c>
      <c r="I53" s="55">
        <v>13</v>
      </c>
      <c r="J53" s="54">
        <v>130</v>
      </c>
      <c r="K53" s="56">
        <v>1587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81</v>
      </c>
      <c r="F54" s="54">
        <v>90</v>
      </c>
      <c r="G54" s="54">
        <v>10</v>
      </c>
      <c r="H54" s="54">
        <v>9</v>
      </c>
      <c r="I54" s="55">
        <v>20</v>
      </c>
      <c r="J54" s="54">
        <v>208</v>
      </c>
      <c r="K54" s="56">
        <v>1766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82</v>
      </c>
      <c r="F55" s="54">
        <v>150</v>
      </c>
      <c r="G55" s="54">
        <v>3.41</v>
      </c>
      <c r="H55" s="54">
        <v>5</v>
      </c>
      <c r="I55" s="55">
        <v>23</v>
      </c>
      <c r="J55" s="54">
        <v>150</v>
      </c>
      <c r="K55" s="56">
        <v>1720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53</v>
      </c>
      <c r="F56" s="54">
        <v>200</v>
      </c>
      <c r="G56" s="54">
        <v>0</v>
      </c>
      <c r="H56" s="54">
        <v>0.2</v>
      </c>
      <c r="I56" s="55">
        <v>22</v>
      </c>
      <c r="J56" s="54">
        <v>90</v>
      </c>
      <c r="K56" s="56">
        <v>116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45</v>
      </c>
      <c r="F57" s="91">
        <v>20</v>
      </c>
      <c r="G57" s="91">
        <v>1</v>
      </c>
      <c r="H57" s="91">
        <v>0.3</v>
      </c>
      <c r="I57" s="89">
        <v>10</v>
      </c>
      <c r="J57" s="91">
        <v>48</v>
      </c>
      <c r="K57" s="92"/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46</v>
      </c>
      <c r="F58" s="91">
        <v>20</v>
      </c>
      <c r="G58" s="91">
        <v>1</v>
      </c>
      <c r="H58" s="91">
        <v>0.4</v>
      </c>
      <c r="I58" s="89">
        <v>10</v>
      </c>
      <c r="J58" s="91">
        <v>48</v>
      </c>
      <c r="K58" s="9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21.19</v>
      </c>
      <c r="H61" s="19">
        <f t="shared" ref="H61" si="23">SUM(H52:H60)</f>
        <v>24.9</v>
      </c>
      <c r="I61" s="19">
        <f t="shared" ref="I61" si="24">SUM(I52:I60)</f>
        <v>102.14</v>
      </c>
      <c r="J61" s="19">
        <f t="shared" ref="J61:L61" si="25">SUM(J52:J60)</f>
        <v>729</v>
      </c>
      <c r="K61" s="25"/>
      <c r="L61" s="19">
        <f t="shared" si="25"/>
        <v>92.47</v>
      </c>
    </row>
    <row r="62" spans="1:12" ht="15.75" customHeight="1" x14ac:dyDescent="0.2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1240</v>
      </c>
      <c r="G62" s="32">
        <f t="shared" ref="G62" si="26">G51+G61</f>
        <v>42.790000000000006</v>
      </c>
      <c r="H62" s="32">
        <f t="shared" ref="H62" si="27">H51+H61</f>
        <v>50.9</v>
      </c>
      <c r="I62" s="32">
        <f t="shared" ref="I62" si="28">I51+I61</f>
        <v>142.13999999999999</v>
      </c>
      <c r="J62" s="32">
        <f t="shared" ref="J62:L62" si="29">J51+J61</f>
        <v>1223</v>
      </c>
      <c r="K62" s="32"/>
      <c r="L62" s="32">
        <f t="shared" si="29"/>
        <v>184.94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83</v>
      </c>
      <c r="F63" s="51">
        <v>300</v>
      </c>
      <c r="G63" s="51">
        <v>20</v>
      </c>
      <c r="H63" s="51">
        <v>24</v>
      </c>
      <c r="I63" s="52">
        <v>64</v>
      </c>
      <c r="J63" s="51">
        <v>547</v>
      </c>
      <c r="K63" s="49" t="s">
        <v>84</v>
      </c>
      <c r="L63" s="39">
        <v>92.47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85</v>
      </c>
      <c r="F65" s="54">
        <v>200</v>
      </c>
      <c r="G65" s="54">
        <v>0</v>
      </c>
      <c r="H65" s="54">
        <v>0</v>
      </c>
      <c r="I65" s="55">
        <v>15</v>
      </c>
      <c r="J65" s="54">
        <v>61</v>
      </c>
      <c r="K65" s="56">
        <v>1675</v>
      </c>
      <c r="L65" s="41"/>
    </row>
    <row r="66" spans="1:12" ht="15" x14ac:dyDescent="0.25">
      <c r="A66" s="23"/>
      <c r="B66" s="15"/>
      <c r="C66" s="11"/>
      <c r="D66" s="7" t="s">
        <v>23</v>
      </c>
      <c r="E66" s="53" t="s">
        <v>45</v>
      </c>
      <c r="F66" s="91">
        <v>20</v>
      </c>
      <c r="G66" s="91">
        <v>1</v>
      </c>
      <c r="H66" s="91">
        <v>0.4</v>
      </c>
      <c r="I66" s="89">
        <v>10</v>
      </c>
      <c r="J66" s="91">
        <v>48</v>
      </c>
      <c r="K66" s="56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</v>
      </c>
      <c r="H70" s="19">
        <f t="shared" ref="H70" si="31">SUM(H63:H69)</f>
        <v>24.4</v>
      </c>
      <c r="I70" s="19">
        <f t="shared" ref="I70" si="32">SUM(I63:I69)</f>
        <v>89</v>
      </c>
      <c r="J70" s="19">
        <f t="shared" ref="J70:L70" si="33">SUM(J63:J69)</f>
        <v>656</v>
      </c>
      <c r="K70" s="25"/>
      <c r="L70" s="19">
        <f t="shared" si="33"/>
        <v>92.47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54</v>
      </c>
      <c r="F71" s="61">
        <v>60</v>
      </c>
      <c r="G71" s="61">
        <v>1.05</v>
      </c>
      <c r="H71" s="61">
        <v>5</v>
      </c>
      <c r="I71" s="62">
        <v>5</v>
      </c>
      <c r="J71" s="61">
        <v>66</v>
      </c>
      <c r="K71" s="63">
        <v>462</v>
      </c>
      <c r="L71" s="41">
        <v>92.47</v>
      </c>
    </row>
    <row r="72" spans="1:12" ht="30" x14ac:dyDescent="0.25">
      <c r="A72" s="23"/>
      <c r="B72" s="15"/>
      <c r="C72" s="11"/>
      <c r="D72" s="7" t="s">
        <v>27</v>
      </c>
      <c r="E72" s="53" t="s">
        <v>86</v>
      </c>
      <c r="F72" s="54">
        <v>200</v>
      </c>
      <c r="G72" s="54">
        <v>4</v>
      </c>
      <c r="H72" s="54">
        <v>7</v>
      </c>
      <c r="I72" s="55">
        <v>8</v>
      </c>
      <c r="J72" s="54">
        <v>112</v>
      </c>
      <c r="K72" s="56">
        <v>1442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55</v>
      </c>
      <c r="F73" s="54">
        <v>200</v>
      </c>
      <c r="G73" s="54">
        <v>17</v>
      </c>
      <c r="H73" s="54">
        <v>17</v>
      </c>
      <c r="I73" s="55">
        <v>42</v>
      </c>
      <c r="J73" s="54">
        <v>386</v>
      </c>
      <c r="K73" s="56">
        <v>1443</v>
      </c>
      <c r="L73" s="41"/>
    </row>
    <row r="74" spans="1:12" ht="15" x14ac:dyDescent="0.25">
      <c r="A74" s="23"/>
      <c r="B74" s="15"/>
      <c r="C74" s="11"/>
      <c r="D74" s="7" t="s">
        <v>29</v>
      </c>
      <c r="E74" s="53"/>
      <c r="F74" s="54"/>
      <c r="G74" s="54"/>
      <c r="H74" s="54"/>
      <c r="I74" s="55"/>
      <c r="J74" s="54"/>
      <c r="K74" s="56"/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56</v>
      </c>
      <c r="F75" s="54">
        <v>200</v>
      </c>
      <c r="G75" s="54">
        <v>0.16</v>
      </c>
      <c r="H75" s="54">
        <v>0</v>
      </c>
      <c r="I75" s="55">
        <v>17</v>
      </c>
      <c r="J75" s="54">
        <v>69</v>
      </c>
      <c r="K75" s="56">
        <v>1658</v>
      </c>
      <c r="L75" s="41"/>
    </row>
    <row r="76" spans="1:12" ht="15" x14ac:dyDescent="0.25">
      <c r="A76" s="23"/>
      <c r="B76" s="15"/>
      <c r="C76" s="11"/>
      <c r="D76" s="7" t="s">
        <v>31</v>
      </c>
      <c r="E76" s="53" t="s">
        <v>45</v>
      </c>
      <c r="F76" s="91">
        <v>20</v>
      </c>
      <c r="G76" s="91">
        <v>1</v>
      </c>
      <c r="H76" s="91">
        <v>0.3</v>
      </c>
      <c r="I76" s="89">
        <v>10</v>
      </c>
      <c r="J76" s="91">
        <v>48</v>
      </c>
      <c r="K76" s="56"/>
      <c r="L76" s="41"/>
    </row>
    <row r="77" spans="1:12" ht="15" x14ac:dyDescent="0.25">
      <c r="A77" s="23"/>
      <c r="B77" s="15"/>
      <c r="C77" s="11"/>
      <c r="D77" s="7" t="s">
        <v>32</v>
      </c>
      <c r="E77" s="53" t="s">
        <v>46</v>
      </c>
      <c r="F77" s="91">
        <v>20</v>
      </c>
      <c r="G77" s="91">
        <v>1</v>
      </c>
      <c r="H77" s="91">
        <v>0.4</v>
      </c>
      <c r="I77" s="89">
        <v>10</v>
      </c>
      <c r="J77" s="91">
        <v>48</v>
      </c>
      <c r="K77" s="56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24.21</v>
      </c>
      <c r="H80" s="19">
        <f t="shared" ref="H80" si="35">SUM(H71:H79)</f>
        <v>29.7</v>
      </c>
      <c r="I80" s="19">
        <f t="shared" ref="I80" si="36">SUM(I71:I79)</f>
        <v>92</v>
      </c>
      <c r="J80" s="19">
        <f t="shared" ref="J80:L80" si="37">SUM(J71:J79)</f>
        <v>729</v>
      </c>
      <c r="K80" s="25"/>
      <c r="L80" s="19">
        <f t="shared" si="37"/>
        <v>92.47</v>
      </c>
    </row>
    <row r="81" spans="1:12" ht="15.75" customHeight="1" x14ac:dyDescent="0.2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1220</v>
      </c>
      <c r="G81" s="32">
        <f t="shared" ref="G81" si="38">G70+G80</f>
        <v>45.21</v>
      </c>
      <c r="H81" s="32">
        <f t="shared" ref="H81" si="39">H70+H80</f>
        <v>54.099999999999994</v>
      </c>
      <c r="I81" s="32">
        <f t="shared" ref="I81" si="40">I70+I80</f>
        <v>181</v>
      </c>
      <c r="J81" s="32">
        <f t="shared" ref="J81:L81" si="41">J70+J80</f>
        <v>1385</v>
      </c>
      <c r="K81" s="32"/>
      <c r="L81" s="32">
        <f t="shared" si="41"/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87</v>
      </c>
      <c r="F82" s="51">
        <v>150</v>
      </c>
      <c r="G82" s="51">
        <v>16</v>
      </c>
      <c r="H82" s="51">
        <v>12</v>
      </c>
      <c r="I82" s="52">
        <v>40</v>
      </c>
      <c r="J82" s="51">
        <v>333</v>
      </c>
      <c r="K82" s="49">
        <v>1755</v>
      </c>
      <c r="L82" s="39">
        <v>92.47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57</v>
      </c>
      <c r="F84" s="54">
        <v>200</v>
      </c>
      <c r="G84" s="54">
        <v>0.3</v>
      </c>
      <c r="H84" s="54">
        <v>0</v>
      </c>
      <c r="I84" s="55">
        <v>16</v>
      </c>
      <c r="J84" s="54">
        <v>67</v>
      </c>
      <c r="K84" s="56">
        <v>1666</v>
      </c>
      <c r="L84" s="41"/>
    </row>
    <row r="85" spans="1:12" ht="15" x14ac:dyDescent="0.25">
      <c r="A85" s="23"/>
      <c r="B85" s="15"/>
      <c r="C85" s="11"/>
      <c r="D85" s="7" t="s">
        <v>23</v>
      </c>
      <c r="E85" s="53" t="s">
        <v>45</v>
      </c>
      <c r="F85" s="54">
        <v>50</v>
      </c>
      <c r="G85" s="54">
        <v>4</v>
      </c>
      <c r="H85" s="54">
        <v>0.5</v>
      </c>
      <c r="I85" s="55">
        <v>26</v>
      </c>
      <c r="J85" s="54">
        <v>120</v>
      </c>
      <c r="K85" s="56"/>
      <c r="L85" s="41"/>
    </row>
    <row r="86" spans="1:12" ht="15.75" thickBot="1" x14ac:dyDescent="0.3">
      <c r="A86" s="23"/>
      <c r="B86" s="15"/>
      <c r="C86" s="11"/>
      <c r="D86" s="7" t="s">
        <v>24</v>
      </c>
      <c r="E86" s="57" t="s">
        <v>42</v>
      </c>
      <c r="F86" s="58">
        <v>100</v>
      </c>
      <c r="G86" s="58">
        <v>0.6</v>
      </c>
      <c r="H86" s="58">
        <v>0</v>
      </c>
      <c r="I86" s="59">
        <v>9</v>
      </c>
      <c r="J86" s="41">
        <v>39</v>
      </c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20.900000000000002</v>
      </c>
      <c r="H89" s="19">
        <f t="shared" ref="H89" si="43">SUM(H82:H88)</f>
        <v>12.5</v>
      </c>
      <c r="I89" s="19">
        <f t="shared" ref="I89" si="44">SUM(I82:I88)</f>
        <v>91</v>
      </c>
      <c r="J89" s="19">
        <f t="shared" ref="J89:L89" si="45">SUM(J82:J88)</f>
        <v>559</v>
      </c>
      <c r="K89" s="25"/>
      <c r="L89" s="19">
        <f t="shared" si="45"/>
        <v>92.47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88</v>
      </c>
      <c r="F90" s="61">
        <v>60</v>
      </c>
      <c r="G90" s="61">
        <v>1</v>
      </c>
      <c r="H90" s="61">
        <v>4</v>
      </c>
      <c r="I90" s="62">
        <v>4</v>
      </c>
      <c r="J90" s="61">
        <v>53</v>
      </c>
      <c r="K90" s="63">
        <v>1672</v>
      </c>
      <c r="L90" s="41">
        <v>92.47</v>
      </c>
    </row>
    <row r="91" spans="1:12" ht="15" x14ac:dyDescent="0.25">
      <c r="A91" s="23"/>
      <c r="B91" s="15"/>
      <c r="C91" s="11"/>
      <c r="D91" s="7" t="s">
        <v>27</v>
      </c>
      <c r="E91" s="53" t="s">
        <v>89</v>
      </c>
      <c r="F91" s="54">
        <v>200</v>
      </c>
      <c r="G91" s="54">
        <v>7</v>
      </c>
      <c r="H91" s="54">
        <v>7</v>
      </c>
      <c r="I91" s="55">
        <v>16</v>
      </c>
      <c r="J91" s="54">
        <v>152</v>
      </c>
      <c r="K91" s="56">
        <v>1764</v>
      </c>
      <c r="L91" s="41"/>
    </row>
    <row r="92" spans="1:12" ht="15" x14ac:dyDescent="0.25">
      <c r="A92" s="23"/>
      <c r="B92" s="15"/>
      <c r="C92" s="11"/>
      <c r="D92" s="7" t="s">
        <v>28</v>
      </c>
      <c r="E92" s="53" t="s">
        <v>90</v>
      </c>
      <c r="F92" s="54">
        <v>90</v>
      </c>
      <c r="G92" s="54">
        <v>11</v>
      </c>
      <c r="H92" s="54">
        <v>13</v>
      </c>
      <c r="I92" s="55">
        <v>11</v>
      </c>
      <c r="J92" s="54">
        <v>208</v>
      </c>
      <c r="K92" s="56">
        <v>134</v>
      </c>
      <c r="L92" s="41"/>
    </row>
    <row r="93" spans="1:12" ht="15" x14ac:dyDescent="0.25">
      <c r="A93" s="23"/>
      <c r="B93" s="15"/>
      <c r="C93" s="11"/>
      <c r="D93" s="7" t="s">
        <v>29</v>
      </c>
      <c r="E93" s="53" t="s">
        <v>91</v>
      </c>
      <c r="F93" s="54">
        <v>150</v>
      </c>
      <c r="G93" s="54">
        <v>3</v>
      </c>
      <c r="H93" s="54">
        <v>4</v>
      </c>
      <c r="I93" s="55">
        <v>25</v>
      </c>
      <c r="J93" s="54">
        <v>150</v>
      </c>
      <c r="K93" s="56">
        <v>1711</v>
      </c>
      <c r="L93" s="41"/>
    </row>
    <row r="94" spans="1:12" ht="15" x14ac:dyDescent="0.25">
      <c r="A94" s="23"/>
      <c r="B94" s="15"/>
      <c r="C94" s="11"/>
      <c r="D94" s="7" t="s">
        <v>30</v>
      </c>
      <c r="E94" s="53" t="s">
        <v>59</v>
      </c>
      <c r="F94" s="54">
        <v>200</v>
      </c>
      <c r="G94" s="54">
        <v>0.16</v>
      </c>
      <c r="H94" s="54">
        <v>0.16</v>
      </c>
      <c r="I94" s="55">
        <v>17</v>
      </c>
      <c r="J94" s="54">
        <v>68</v>
      </c>
      <c r="K94" s="56">
        <v>1690</v>
      </c>
      <c r="L94" s="41"/>
    </row>
    <row r="95" spans="1:12" ht="15" x14ac:dyDescent="0.25">
      <c r="A95" s="23"/>
      <c r="B95" s="15"/>
      <c r="C95" s="11"/>
      <c r="D95" s="7" t="s">
        <v>31</v>
      </c>
      <c r="E95" s="53" t="s">
        <v>45</v>
      </c>
      <c r="F95" s="91">
        <v>20</v>
      </c>
      <c r="G95" s="91">
        <v>1</v>
      </c>
      <c r="H95" s="91">
        <v>0.3</v>
      </c>
      <c r="I95" s="89">
        <v>10</v>
      </c>
      <c r="J95" s="91">
        <v>48</v>
      </c>
      <c r="K95" s="56"/>
      <c r="L95" s="41"/>
    </row>
    <row r="96" spans="1:12" ht="15" x14ac:dyDescent="0.25">
      <c r="A96" s="23"/>
      <c r="B96" s="15"/>
      <c r="C96" s="11"/>
      <c r="D96" s="7" t="s">
        <v>32</v>
      </c>
      <c r="E96" s="53" t="s">
        <v>46</v>
      </c>
      <c r="F96" s="91">
        <v>20</v>
      </c>
      <c r="G96" s="91">
        <v>1</v>
      </c>
      <c r="H96" s="91">
        <v>0.4</v>
      </c>
      <c r="I96" s="89">
        <v>10</v>
      </c>
      <c r="J96" s="91">
        <v>48</v>
      </c>
      <c r="K96" s="56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24.16</v>
      </c>
      <c r="H99" s="19">
        <f t="shared" ref="H99" si="47">SUM(H90:H98)</f>
        <v>28.86</v>
      </c>
      <c r="I99" s="19">
        <f t="shared" ref="I99" si="48">SUM(I90:I98)</f>
        <v>93</v>
      </c>
      <c r="J99" s="19">
        <f t="shared" ref="J99:L99" si="49">SUM(J90:J98)</f>
        <v>727</v>
      </c>
      <c r="K99" s="25"/>
      <c r="L99" s="19">
        <f t="shared" si="49"/>
        <v>92.47</v>
      </c>
    </row>
    <row r="100" spans="1:12" ht="15.75" customHeight="1" x14ac:dyDescent="0.2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1240</v>
      </c>
      <c r="G100" s="32">
        <f t="shared" ref="G100" si="50">G89+G99</f>
        <v>45.06</v>
      </c>
      <c r="H100" s="32">
        <f t="shared" ref="H100" si="51">H89+H99</f>
        <v>41.36</v>
      </c>
      <c r="I100" s="32">
        <f t="shared" ref="I100" si="52">I89+I99</f>
        <v>184</v>
      </c>
      <c r="J100" s="32">
        <f t="shared" ref="J100:L100" si="53">J89+J99</f>
        <v>1286</v>
      </c>
      <c r="K100" s="32"/>
      <c r="L100" s="32">
        <f t="shared" si="53"/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92</v>
      </c>
      <c r="F101" s="51">
        <v>220</v>
      </c>
      <c r="G101" s="51">
        <v>13</v>
      </c>
      <c r="H101" s="51">
        <v>11</v>
      </c>
      <c r="I101" s="52">
        <v>54</v>
      </c>
      <c r="J101" s="51">
        <v>368</v>
      </c>
      <c r="K101" s="49">
        <v>1732</v>
      </c>
      <c r="L101" s="39">
        <v>92.47</v>
      </c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5"/>
      <c r="J102" s="54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93</v>
      </c>
      <c r="F103" s="54">
        <v>200</v>
      </c>
      <c r="G103" s="54">
        <v>0</v>
      </c>
      <c r="H103" s="54">
        <v>0</v>
      </c>
      <c r="I103" s="55">
        <v>16</v>
      </c>
      <c r="J103" s="54">
        <v>67</v>
      </c>
      <c r="K103" s="56">
        <v>1666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7" t="s">
        <v>42</v>
      </c>
      <c r="F105" s="58">
        <v>100</v>
      </c>
      <c r="G105" s="58">
        <v>0.6</v>
      </c>
      <c r="H105" s="58">
        <v>0</v>
      </c>
      <c r="I105" s="59">
        <v>9</v>
      </c>
      <c r="J105" s="41">
        <v>39</v>
      </c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13.6</v>
      </c>
      <c r="H108" s="19">
        <f t="shared" si="54"/>
        <v>11</v>
      </c>
      <c r="I108" s="19">
        <f t="shared" si="54"/>
        <v>79</v>
      </c>
      <c r="J108" s="19">
        <f t="shared" si="54"/>
        <v>474</v>
      </c>
      <c r="K108" s="25"/>
      <c r="L108" s="19">
        <f t="shared" ref="L108" si="55">SUM(L101:L107)</f>
        <v>92.47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60" t="s">
        <v>94</v>
      </c>
      <c r="F109" s="61">
        <v>60</v>
      </c>
      <c r="G109" s="61">
        <v>1</v>
      </c>
      <c r="H109" s="61">
        <v>4</v>
      </c>
      <c r="I109" s="62">
        <v>4</v>
      </c>
      <c r="J109" s="61">
        <v>53</v>
      </c>
      <c r="K109" s="63">
        <v>1801</v>
      </c>
      <c r="L109" s="41">
        <v>92.47</v>
      </c>
    </row>
    <row r="110" spans="1:12" ht="15" x14ac:dyDescent="0.25">
      <c r="A110" s="23"/>
      <c r="B110" s="15"/>
      <c r="C110" s="11"/>
      <c r="D110" s="7" t="s">
        <v>27</v>
      </c>
      <c r="E110" s="53" t="s">
        <v>95</v>
      </c>
      <c r="F110" s="54">
        <v>200</v>
      </c>
      <c r="G110" s="54">
        <v>4</v>
      </c>
      <c r="H110" s="54">
        <v>7</v>
      </c>
      <c r="I110" s="55">
        <v>8</v>
      </c>
      <c r="J110" s="54">
        <v>117</v>
      </c>
      <c r="K110" s="56">
        <v>1454</v>
      </c>
      <c r="L110" s="41"/>
    </row>
    <row r="111" spans="1:12" ht="15" x14ac:dyDescent="0.25">
      <c r="A111" s="23"/>
      <c r="B111" s="15"/>
      <c r="C111" s="11"/>
      <c r="D111" s="7" t="s">
        <v>28</v>
      </c>
      <c r="E111" s="53" t="s">
        <v>96</v>
      </c>
      <c r="F111" s="54">
        <v>200</v>
      </c>
      <c r="G111" s="54">
        <v>16</v>
      </c>
      <c r="H111" s="54">
        <v>21</v>
      </c>
      <c r="I111" s="55">
        <v>24</v>
      </c>
      <c r="J111" s="54">
        <v>354</v>
      </c>
      <c r="K111" s="56">
        <v>1731</v>
      </c>
      <c r="L111" s="41"/>
    </row>
    <row r="112" spans="1:12" ht="15" x14ac:dyDescent="0.25">
      <c r="A112" s="23"/>
      <c r="B112" s="15"/>
      <c r="C112" s="11"/>
      <c r="D112" s="7"/>
      <c r="E112" s="53"/>
      <c r="F112" s="54"/>
      <c r="G112" s="54"/>
      <c r="H112" s="54"/>
      <c r="I112" s="55"/>
      <c r="J112" s="54"/>
      <c r="K112" s="56"/>
      <c r="L112" s="41"/>
    </row>
    <row r="113" spans="1:12" ht="15" x14ac:dyDescent="0.25">
      <c r="A113" s="23"/>
      <c r="B113" s="15"/>
      <c r="C113" s="11"/>
      <c r="D113" s="7" t="s">
        <v>30</v>
      </c>
      <c r="E113" s="53" t="s">
        <v>44</v>
      </c>
      <c r="F113" s="54">
        <v>200</v>
      </c>
      <c r="G113" s="54">
        <v>0.35</v>
      </c>
      <c r="H113" s="54">
        <v>0.08</v>
      </c>
      <c r="I113" s="55">
        <v>26</v>
      </c>
      <c r="J113" s="54">
        <v>107</v>
      </c>
      <c r="K113" s="56">
        <v>1201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 t="s">
        <v>45</v>
      </c>
      <c r="F114" s="91">
        <v>20</v>
      </c>
      <c r="G114" s="91">
        <v>1</v>
      </c>
      <c r="H114" s="91">
        <v>0.3</v>
      </c>
      <c r="I114" s="89">
        <v>10</v>
      </c>
      <c r="J114" s="91">
        <v>48</v>
      </c>
      <c r="K114" s="56"/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46</v>
      </c>
      <c r="F115" s="91">
        <v>20</v>
      </c>
      <c r="G115" s="91">
        <v>1</v>
      </c>
      <c r="H115" s="91">
        <v>0.4</v>
      </c>
      <c r="I115" s="89">
        <v>10</v>
      </c>
      <c r="J115" s="91">
        <v>48</v>
      </c>
      <c r="K115" s="56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23.35</v>
      </c>
      <c r="H118" s="19">
        <f t="shared" si="56"/>
        <v>32.779999999999994</v>
      </c>
      <c r="I118" s="19">
        <f t="shared" si="56"/>
        <v>82</v>
      </c>
      <c r="J118" s="19">
        <f t="shared" si="56"/>
        <v>727</v>
      </c>
      <c r="K118" s="25"/>
      <c r="L118" s="19">
        <f t="shared" ref="L118" si="57">SUM(L109:L117)</f>
        <v>92.47</v>
      </c>
    </row>
    <row r="119" spans="1:12" ht="15" x14ac:dyDescent="0.2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1220</v>
      </c>
      <c r="G119" s="32">
        <f t="shared" ref="G119" si="58">G108+G118</f>
        <v>36.950000000000003</v>
      </c>
      <c r="H119" s="32">
        <f t="shared" ref="H119" si="59">H108+H118</f>
        <v>43.779999999999994</v>
      </c>
      <c r="I119" s="32">
        <f t="shared" ref="I119" si="60">I108+I118</f>
        <v>161</v>
      </c>
      <c r="J119" s="32">
        <f t="shared" ref="J119:L119" si="61">J108+J118</f>
        <v>1201</v>
      </c>
      <c r="K119" s="32"/>
      <c r="L119" s="32">
        <f t="shared" si="61"/>
        <v>184.94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97</v>
      </c>
      <c r="F120" s="51">
        <v>270</v>
      </c>
      <c r="G120" s="51">
        <v>17</v>
      </c>
      <c r="H120" s="51">
        <v>19</v>
      </c>
      <c r="I120" s="52">
        <v>56</v>
      </c>
      <c r="J120" s="51">
        <v>463</v>
      </c>
      <c r="K120" s="49" t="s">
        <v>98</v>
      </c>
      <c r="L120" s="39">
        <v>92.47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47</v>
      </c>
      <c r="F122" s="54">
        <v>205</v>
      </c>
      <c r="G122" s="54">
        <v>0</v>
      </c>
      <c r="H122" s="54">
        <v>0</v>
      </c>
      <c r="I122" s="55">
        <v>15</v>
      </c>
      <c r="J122" s="54">
        <v>62</v>
      </c>
      <c r="K122" s="56">
        <v>44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3" t="s">
        <v>45</v>
      </c>
      <c r="F123" s="54">
        <v>30</v>
      </c>
      <c r="G123" s="54">
        <v>2</v>
      </c>
      <c r="H123" s="54">
        <v>0</v>
      </c>
      <c r="I123" s="55">
        <v>16</v>
      </c>
      <c r="J123" s="54">
        <v>72</v>
      </c>
      <c r="K123" s="56"/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7"/>
      <c r="F124" s="58"/>
      <c r="G124" s="58"/>
      <c r="H124" s="58"/>
      <c r="I124" s="59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87</v>
      </c>
      <c r="J127" s="19">
        <f t="shared" si="62"/>
        <v>597</v>
      </c>
      <c r="K127" s="25"/>
      <c r="L127" s="19">
        <f t="shared" ref="L127" si="63">SUM(L120:L126)</f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43</v>
      </c>
      <c r="F128" s="61">
        <v>60</v>
      </c>
      <c r="G128" s="61">
        <v>1</v>
      </c>
      <c r="H128" s="61">
        <v>4</v>
      </c>
      <c r="I128" s="62">
        <v>4</v>
      </c>
      <c r="J128" s="61">
        <v>55</v>
      </c>
      <c r="K128" s="63">
        <v>1422</v>
      </c>
      <c r="L128" s="41">
        <v>92.47</v>
      </c>
    </row>
    <row r="129" spans="1:12" ht="15" x14ac:dyDescent="0.25">
      <c r="A129" s="14"/>
      <c r="B129" s="15"/>
      <c r="C129" s="11"/>
      <c r="D129" s="7" t="s">
        <v>27</v>
      </c>
      <c r="E129" s="53" t="s">
        <v>99</v>
      </c>
      <c r="F129" s="54">
        <v>200</v>
      </c>
      <c r="G129" s="54">
        <v>5</v>
      </c>
      <c r="H129" s="54">
        <v>7</v>
      </c>
      <c r="I129" s="55">
        <v>15</v>
      </c>
      <c r="J129" s="54">
        <v>142</v>
      </c>
      <c r="K129" s="56">
        <v>1438</v>
      </c>
      <c r="L129" s="41"/>
    </row>
    <row r="130" spans="1:12" ht="15" x14ac:dyDescent="0.25">
      <c r="A130" s="14"/>
      <c r="B130" s="15"/>
      <c r="C130" s="11"/>
      <c r="D130" s="7" t="s">
        <v>28</v>
      </c>
      <c r="E130" s="53" t="s">
        <v>100</v>
      </c>
      <c r="F130" s="54">
        <v>200</v>
      </c>
      <c r="G130" s="54">
        <v>22</v>
      </c>
      <c r="H130" s="54">
        <v>20</v>
      </c>
      <c r="I130" s="55">
        <v>42</v>
      </c>
      <c r="J130" s="54">
        <v>435</v>
      </c>
      <c r="K130" s="56">
        <v>40</v>
      </c>
      <c r="L130" s="41"/>
    </row>
    <row r="131" spans="1:12" ht="15" x14ac:dyDescent="0.25">
      <c r="A131" s="14"/>
      <c r="B131" s="15"/>
      <c r="C131" s="11"/>
      <c r="D131" s="7" t="s">
        <v>29</v>
      </c>
      <c r="E131" s="53"/>
      <c r="F131" s="54"/>
      <c r="G131" s="54"/>
      <c r="H131" s="54"/>
      <c r="I131" s="55"/>
      <c r="J131" s="54"/>
      <c r="K131" s="56"/>
      <c r="L131" s="41"/>
    </row>
    <row r="132" spans="1:12" ht="15" x14ac:dyDescent="0.25">
      <c r="A132" s="14"/>
      <c r="B132" s="15"/>
      <c r="C132" s="11"/>
      <c r="D132" s="7" t="s">
        <v>30</v>
      </c>
      <c r="E132" s="53" t="s">
        <v>50</v>
      </c>
      <c r="F132" s="54">
        <v>200</v>
      </c>
      <c r="G132" s="54">
        <v>0</v>
      </c>
      <c r="H132" s="54">
        <v>0</v>
      </c>
      <c r="I132" s="55">
        <v>16</v>
      </c>
      <c r="J132" s="54">
        <v>67</v>
      </c>
      <c r="K132" s="56">
        <v>656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45</v>
      </c>
      <c r="F133" s="91">
        <v>20</v>
      </c>
      <c r="G133" s="91">
        <v>1</v>
      </c>
      <c r="H133" s="91">
        <v>0.3</v>
      </c>
      <c r="I133" s="89">
        <v>10</v>
      </c>
      <c r="J133" s="91">
        <v>48</v>
      </c>
      <c r="K133" s="56"/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46</v>
      </c>
      <c r="F134" s="91">
        <v>20</v>
      </c>
      <c r="G134" s="91">
        <v>1</v>
      </c>
      <c r="H134" s="91">
        <v>0.4</v>
      </c>
      <c r="I134" s="89">
        <v>10</v>
      </c>
      <c r="J134" s="91">
        <v>48</v>
      </c>
      <c r="K134" s="56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30</v>
      </c>
      <c r="H137" s="19">
        <f t="shared" si="64"/>
        <v>31.7</v>
      </c>
      <c r="I137" s="19">
        <f t="shared" si="64"/>
        <v>97</v>
      </c>
      <c r="J137" s="19">
        <f t="shared" si="64"/>
        <v>795</v>
      </c>
      <c r="K137" s="25"/>
      <c r="L137" s="19">
        <f t="shared" ref="L137" si="65">SUM(L128:L136)</f>
        <v>92.47</v>
      </c>
    </row>
    <row r="138" spans="1:12" ht="15" x14ac:dyDescent="0.2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1205</v>
      </c>
      <c r="G138" s="32">
        <f t="shared" ref="G138" si="66">G127+G137</f>
        <v>49</v>
      </c>
      <c r="H138" s="32">
        <f t="shared" ref="H138" si="67">H127+H137</f>
        <v>50.7</v>
      </c>
      <c r="I138" s="32">
        <f t="shared" ref="I138" si="68">I127+I137</f>
        <v>184</v>
      </c>
      <c r="J138" s="32">
        <f t="shared" ref="J138:L138" si="69">J127+J137</f>
        <v>1392</v>
      </c>
      <c r="K138" s="32"/>
      <c r="L138" s="32">
        <f t="shared" si="69"/>
        <v>184.94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51">
        <v>210</v>
      </c>
      <c r="G139" s="51">
        <v>16</v>
      </c>
      <c r="H139" s="51">
        <v>24</v>
      </c>
      <c r="I139" s="52">
        <v>5</v>
      </c>
      <c r="J139" s="51">
        <v>311</v>
      </c>
      <c r="K139" s="49" t="s">
        <v>101</v>
      </c>
      <c r="L139" s="39">
        <v>92.47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79</v>
      </c>
      <c r="F141" s="54">
        <v>200</v>
      </c>
      <c r="G141" s="54">
        <v>2</v>
      </c>
      <c r="H141" s="54">
        <v>2</v>
      </c>
      <c r="I141" s="55">
        <v>20</v>
      </c>
      <c r="J141" s="54">
        <v>99</v>
      </c>
      <c r="K141" s="54">
        <v>1713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45</v>
      </c>
      <c r="F142" s="54">
        <v>20</v>
      </c>
      <c r="G142" s="54">
        <v>1</v>
      </c>
      <c r="H142" s="54">
        <v>0</v>
      </c>
      <c r="I142" s="55">
        <v>10</v>
      </c>
      <c r="J142" s="54">
        <v>48</v>
      </c>
      <c r="K142" s="56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53" t="s">
        <v>42</v>
      </c>
      <c r="F143" s="58">
        <v>100</v>
      </c>
      <c r="G143" s="58">
        <v>0.6</v>
      </c>
      <c r="H143" s="58">
        <v>0</v>
      </c>
      <c r="I143" s="59">
        <v>9</v>
      </c>
      <c r="J143" s="41">
        <v>39</v>
      </c>
      <c r="K143" s="54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19.600000000000001</v>
      </c>
      <c r="H146" s="19">
        <f t="shared" si="70"/>
        <v>26</v>
      </c>
      <c r="I146" s="19">
        <f t="shared" si="70"/>
        <v>44</v>
      </c>
      <c r="J146" s="19">
        <f t="shared" si="70"/>
        <v>497</v>
      </c>
      <c r="K146" s="25"/>
      <c r="L146" s="19">
        <f t="shared" ref="L146" si="71">SUM(L139:L145)</f>
        <v>92.47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62</v>
      </c>
      <c r="F147" s="61">
        <v>60</v>
      </c>
      <c r="G147" s="61">
        <v>2</v>
      </c>
      <c r="H147" s="61">
        <v>5</v>
      </c>
      <c r="I147" s="62">
        <v>5</v>
      </c>
      <c r="J147" s="61">
        <v>66</v>
      </c>
      <c r="K147" s="63">
        <v>387</v>
      </c>
      <c r="L147" s="41">
        <v>92.47</v>
      </c>
    </row>
    <row r="148" spans="1:12" ht="30" x14ac:dyDescent="0.25">
      <c r="A148" s="23"/>
      <c r="B148" s="15"/>
      <c r="C148" s="11"/>
      <c r="D148" s="7" t="s">
        <v>27</v>
      </c>
      <c r="E148" s="53" t="s">
        <v>102</v>
      </c>
      <c r="F148" s="54">
        <v>200</v>
      </c>
      <c r="G148" s="54">
        <v>4</v>
      </c>
      <c r="H148" s="54">
        <v>7</v>
      </c>
      <c r="I148" s="55">
        <v>8</v>
      </c>
      <c r="J148" s="54">
        <v>112</v>
      </c>
      <c r="K148" s="56">
        <v>1442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3" t="s">
        <v>103</v>
      </c>
      <c r="F149" s="54">
        <v>200</v>
      </c>
      <c r="G149" s="54">
        <v>17</v>
      </c>
      <c r="H149" s="54">
        <v>17</v>
      </c>
      <c r="I149" s="55">
        <v>29</v>
      </c>
      <c r="J149" s="54">
        <v>344</v>
      </c>
      <c r="K149" s="56">
        <v>1702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3"/>
      <c r="F150" s="54"/>
      <c r="G150" s="54"/>
      <c r="H150" s="54"/>
      <c r="I150" s="55"/>
      <c r="J150" s="54"/>
      <c r="K150" s="56"/>
      <c r="L150" s="41"/>
    </row>
    <row r="151" spans="1:12" ht="15" x14ac:dyDescent="0.25">
      <c r="A151" s="23"/>
      <c r="B151" s="15"/>
      <c r="C151" s="11"/>
      <c r="D151" s="7" t="s">
        <v>30</v>
      </c>
      <c r="E151" s="53" t="s">
        <v>104</v>
      </c>
      <c r="F151" s="54">
        <v>200</v>
      </c>
      <c r="G151" s="54">
        <v>0</v>
      </c>
      <c r="H151" s="54">
        <v>0</v>
      </c>
      <c r="I151" s="55">
        <v>31</v>
      </c>
      <c r="J151" s="54">
        <v>127</v>
      </c>
      <c r="K151" s="56">
        <v>1670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45</v>
      </c>
      <c r="F152" s="91">
        <v>20</v>
      </c>
      <c r="G152" s="91">
        <v>1</v>
      </c>
      <c r="H152" s="91">
        <v>0.3</v>
      </c>
      <c r="I152" s="89">
        <v>10</v>
      </c>
      <c r="J152" s="91">
        <v>48</v>
      </c>
      <c r="K152" s="56"/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46</v>
      </c>
      <c r="F153" s="91">
        <v>20</v>
      </c>
      <c r="G153" s="91">
        <v>1</v>
      </c>
      <c r="H153" s="91">
        <v>0.4</v>
      </c>
      <c r="I153" s="89">
        <v>10</v>
      </c>
      <c r="J153" s="91">
        <v>48</v>
      </c>
      <c r="K153" s="56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</v>
      </c>
      <c r="H156" s="19">
        <f t="shared" si="72"/>
        <v>29.7</v>
      </c>
      <c r="I156" s="19">
        <f t="shared" si="72"/>
        <v>93</v>
      </c>
      <c r="J156" s="19">
        <f t="shared" si="72"/>
        <v>745</v>
      </c>
      <c r="K156" s="25"/>
      <c r="L156" s="19">
        <f t="shared" ref="L156" si="73">SUM(L147:L155)</f>
        <v>92.47</v>
      </c>
    </row>
    <row r="157" spans="1:12" ht="15" x14ac:dyDescent="0.2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1230</v>
      </c>
      <c r="G157" s="32">
        <f t="shared" ref="G157" si="74">G146+G156</f>
        <v>44.6</v>
      </c>
      <c r="H157" s="32">
        <f t="shared" ref="H157" si="75">H146+H156</f>
        <v>55.7</v>
      </c>
      <c r="I157" s="32">
        <f t="shared" ref="I157" si="76">I146+I156</f>
        <v>137</v>
      </c>
      <c r="J157" s="32">
        <f t="shared" ref="J157:L157" si="77">J146+J156</f>
        <v>1242</v>
      </c>
      <c r="K157" s="32"/>
      <c r="L157" s="32">
        <f t="shared" si="77"/>
        <v>184.94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105</v>
      </c>
      <c r="F158" s="51">
        <v>300</v>
      </c>
      <c r="G158" s="51">
        <v>19</v>
      </c>
      <c r="H158" s="51">
        <v>42</v>
      </c>
      <c r="I158" s="52">
        <v>64</v>
      </c>
      <c r="J158" s="51">
        <v>541</v>
      </c>
      <c r="K158" s="49" t="s">
        <v>106</v>
      </c>
      <c r="L158" s="39">
        <v>92.47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85</v>
      </c>
      <c r="F160" s="54">
        <v>200</v>
      </c>
      <c r="G160" s="54">
        <v>0</v>
      </c>
      <c r="H160" s="54">
        <v>0</v>
      </c>
      <c r="I160" s="55">
        <v>15</v>
      </c>
      <c r="J160" s="54">
        <v>61</v>
      </c>
      <c r="K160" s="56">
        <v>1675</v>
      </c>
      <c r="L160" s="41"/>
    </row>
    <row r="161" spans="1:12" ht="15" x14ac:dyDescent="0.25">
      <c r="A161" s="23"/>
      <c r="B161" s="15"/>
      <c r="C161" s="11"/>
      <c r="D161" s="7" t="s">
        <v>23</v>
      </c>
      <c r="E161" s="53" t="s">
        <v>45</v>
      </c>
      <c r="F161" s="91">
        <v>20</v>
      </c>
      <c r="G161" s="91">
        <v>1</v>
      </c>
      <c r="H161" s="91">
        <v>0.4</v>
      </c>
      <c r="I161" s="89">
        <v>10</v>
      </c>
      <c r="J161" s="91">
        <v>48</v>
      </c>
      <c r="K161" s="56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20</v>
      </c>
      <c r="H165" s="19">
        <f t="shared" si="78"/>
        <v>42.4</v>
      </c>
      <c r="I165" s="19">
        <f t="shared" si="78"/>
        <v>89</v>
      </c>
      <c r="J165" s="19">
        <f t="shared" si="78"/>
        <v>650</v>
      </c>
      <c r="K165" s="25"/>
      <c r="L165" s="19">
        <f t="shared" ref="L165" si="79">SUM(L158:L164)</f>
        <v>92.47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107</v>
      </c>
      <c r="F166" s="61">
        <v>60</v>
      </c>
      <c r="G166" s="61">
        <v>0</v>
      </c>
      <c r="H166" s="61">
        <v>4</v>
      </c>
      <c r="I166" s="62">
        <v>6</v>
      </c>
      <c r="J166" s="61">
        <v>60</v>
      </c>
      <c r="K166" s="63">
        <v>353</v>
      </c>
      <c r="L166" s="41">
        <v>92.47</v>
      </c>
    </row>
    <row r="167" spans="1:12" ht="15" x14ac:dyDescent="0.25">
      <c r="A167" s="23"/>
      <c r="B167" s="15"/>
      <c r="C167" s="11"/>
      <c r="D167" s="7" t="s">
        <v>27</v>
      </c>
      <c r="E167" s="53" t="s">
        <v>69</v>
      </c>
      <c r="F167" s="54">
        <v>200</v>
      </c>
      <c r="G167" s="54">
        <v>4</v>
      </c>
      <c r="H167" s="54">
        <v>6</v>
      </c>
      <c r="I167" s="55">
        <v>17</v>
      </c>
      <c r="J167" s="54">
        <v>146</v>
      </c>
      <c r="K167" s="56">
        <v>1275</v>
      </c>
      <c r="L167" s="41"/>
    </row>
    <row r="168" spans="1:12" ht="15" x14ac:dyDescent="0.25">
      <c r="A168" s="23"/>
      <c r="B168" s="15"/>
      <c r="C168" s="11"/>
      <c r="D168" s="7" t="s">
        <v>28</v>
      </c>
      <c r="E168" s="53" t="s">
        <v>108</v>
      </c>
      <c r="F168" s="54">
        <v>200</v>
      </c>
      <c r="G168" s="54">
        <v>21</v>
      </c>
      <c r="H168" s="54">
        <v>18</v>
      </c>
      <c r="I168" s="55">
        <v>37</v>
      </c>
      <c r="J168" s="54">
        <v>393</v>
      </c>
      <c r="K168" s="56">
        <v>1115</v>
      </c>
      <c r="L168" s="41"/>
    </row>
    <row r="169" spans="1:12" ht="15" x14ac:dyDescent="0.25">
      <c r="A169" s="23"/>
      <c r="B169" s="15"/>
      <c r="C169" s="11"/>
      <c r="D169" s="7" t="s">
        <v>29</v>
      </c>
      <c r="E169" s="53"/>
      <c r="F169" s="54"/>
      <c r="G169" s="54"/>
      <c r="H169" s="54"/>
      <c r="I169" s="55"/>
      <c r="J169" s="54"/>
      <c r="K169" s="56"/>
      <c r="L169" s="41"/>
    </row>
    <row r="170" spans="1:12" ht="15" x14ac:dyDescent="0.25">
      <c r="A170" s="23"/>
      <c r="B170" s="15"/>
      <c r="C170" s="11"/>
      <c r="D170" s="7" t="s">
        <v>30</v>
      </c>
      <c r="E170" s="53" t="s">
        <v>56</v>
      </c>
      <c r="F170" s="54">
        <v>200</v>
      </c>
      <c r="G170" s="54">
        <v>0.16</v>
      </c>
      <c r="H170" s="54">
        <v>0.04</v>
      </c>
      <c r="I170" s="55">
        <v>17</v>
      </c>
      <c r="J170" s="54">
        <v>69</v>
      </c>
      <c r="K170" s="56">
        <v>1658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 t="s">
        <v>45</v>
      </c>
      <c r="F171" s="91">
        <v>20</v>
      </c>
      <c r="G171" s="91">
        <v>1</v>
      </c>
      <c r="H171" s="91">
        <v>0.3</v>
      </c>
      <c r="I171" s="89">
        <v>10</v>
      </c>
      <c r="J171" s="91">
        <v>48</v>
      </c>
      <c r="K171" s="56"/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46</v>
      </c>
      <c r="F172" s="91">
        <v>20</v>
      </c>
      <c r="G172" s="91">
        <v>1</v>
      </c>
      <c r="H172" s="91">
        <v>0.4</v>
      </c>
      <c r="I172" s="89">
        <v>10</v>
      </c>
      <c r="J172" s="91">
        <v>48</v>
      </c>
      <c r="K172" s="56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27.16</v>
      </c>
      <c r="H175" s="19">
        <f t="shared" si="80"/>
        <v>28.74</v>
      </c>
      <c r="I175" s="19">
        <f t="shared" si="80"/>
        <v>97</v>
      </c>
      <c r="J175" s="19">
        <f t="shared" si="80"/>
        <v>764</v>
      </c>
      <c r="K175" s="25"/>
      <c r="L175" s="19">
        <f t="shared" ref="L175" si="81">SUM(L166:L174)</f>
        <v>92.47</v>
      </c>
    </row>
    <row r="176" spans="1:12" ht="15" x14ac:dyDescent="0.2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1220</v>
      </c>
      <c r="G176" s="32">
        <f t="shared" ref="G176" si="82">G165+G175</f>
        <v>47.16</v>
      </c>
      <c r="H176" s="32">
        <f t="shared" ref="H176" si="83">H165+H175</f>
        <v>71.14</v>
      </c>
      <c r="I176" s="32">
        <f t="shared" ref="I176" si="84">I165+I175</f>
        <v>186</v>
      </c>
      <c r="J176" s="32">
        <f t="shared" ref="J176:L176" si="85">J165+J175</f>
        <v>1414</v>
      </c>
      <c r="K176" s="32"/>
      <c r="L176" s="32">
        <f t="shared" si="85"/>
        <v>184.94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109</v>
      </c>
      <c r="F177" s="51">
        <v>200</v>
      </c>
      <c r="G177" s="51">
        <v>22</v>
      </c>
      <c r="H177" s="51">
        <v>21</v>
      </c>
      <c r="I177" s="52">
        <v>69</v>
      </c>
      <c r="J177" s="51">
        <v>557</v>
      </c>
      <c r="K177" s="49">
        <v>1717</v>
      </c>
      <c r="L177" s="39">
        <v>92.47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3" t="s">
        <v>57</v>
      </c>
      <c r="F179" s="54">
        <v>200</v>
      </c>
      <c r="G179" s="54">
        <v>0</v>
      </c>
      <c r="H179" s="54">
        <v>0</v>
      </c>
      <c r="I179" s="55">
        <v>16</v>
      </c>
      <c r="J179" s="54">
        <v>69</v>
      </c>
      <c r="K179" s="56">
        <v>1666</v>
      </c>
      <c r="L179" s="41"/>
    </row>
    <row r="180" spans="1:12" ht="15" x14ac:dyDescent="0.25">
      <c r="A180" s="23"/>
      <c r="B180" s="15"/>
      <c r="C180" s="11"/>
      <c r="D180" s="7" t="s">
        <v>23</v>
      </c>
      <c r="E180" s="53"/>
      <c r="F180" s="54"/>
      <c r="G180" s="54"/>
      <c r="H180" s="54"/>
      <c r="I180" s="55"/>
      <c r="J180" s="54"/>
      <c r="K180" s="56"/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3" t="s">
        <v>42</v>
      </c>
      <c r="F181" s="58">
        <v>100</v>
      </c>
      <c r="G181" s="58">
        <v>0.6</v>
      </c>
      <c r="H181" s="58">
        <v>0</v>
      </c>
      <c r="I181" s="59">
        <v>9</v>
      </c>
      <c r="J181" s="41">
        <v>39</v>
      </c>
      <c r="K181" s="56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</v>
      </c>
      <c r="H184" s="19">
        <f t="shared" si="86"/>
        <v>21</v>
      </c>
      <c r="I184" s="19">
        <f t="shared" si="86"/>
        <v>94</v>
      </c>
      <c r="J184" s="19">
        <f t="shared" si="86"/>
        <v>665</v>
      </c>
      <c r="K184" s="25"/>
      <c r="L184" s="19">
        <f t="shared" ref="L184" si="87">SUM(L177:L183)</f>
        <v>92.47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88</v>
      </c>
      <c r="F185" s="61">
        <v>60</v>
      </c>
      <c r="G185" s="61">
        <v>1</v>
      </c>
      <c r="H185" s="61">
        <v>4</v>
      </c>
      <c r="I185" s="62">
        <v>4</v>
      </c>
      <c r="J185" s="61">
        <v>53</v>
      </c>
      <c r="K185" s="63">
        <v>1672</v>
      </c>
      <c r="L185" s="41">
        <v>92.47</v>
      </c>
    </row>
    <row r="186" spans="1:12" ht="15" x14ac:dyDescent="0.25">
      <c r="A186" s="23"/>
      <c r="B186" s="15"/>
      <c r="C186" s="11"/>
      <c r="D186" s="7" t="s">
        <v>27</v>
      </c>
      <c r="E186" s="53" t="s">
        <v>110</v>
      </c>
      <c r="F186" s="54">
        <v>200</v>
      </c>
      <c r="G186" s="54">
        <v>7</v>
      </c>
      <c r="H186" s="54">
        <v>5</v>
      </c>
      <c r="I186" s="55">
        <v>23</v>
      </c>
      <c r="J186" s="54">
        <v>161</v>
      </c>
      <c r="K186" s="56">
        <v>339</v>
      </c>
      <c r="L186" s="41"/>
    </row>
    <row r="187" spans="1:12" ht="15" x14ac:dyDescent="0.25">
      <c r="A187" s="23"/>
      <c r="B187" s="15"/>
      <c r="C187" s="11"/>
      <c r="D187" s="7" t="s">
        <v>28</v>
      </c>
      <c r="E187" s="53" t="s">
        <v>60</v>
      </c>
      <c r="F187" s="54">
        <v>90</v>
      </c>
      <c r="G187" s="54">
        <v>16</v>
      </c>
      <c r="H187" s="54">
        <v>12</v>
      </c>
      <c r="I187" s="55">
        <v>3</v>
      </c>
      <c r="J187" s="54">
        <v>183</v>
      </c>
      <c r="K187" s="56">
        <v>1716</v>
      </c>
      <c r="L187" s="41"/>
    </row>
    <row r="188" spans="1:12" ht="15" x14ac:dyDescent="0.25">
      <c r="A188" s="23"/>
      <c r="B188" s="15"/>
      <c r="C188" s="11"/>
      <c r="D188" s="7" t="s">
        <v>29</v>
      </c>
      <c r="E188" s="53" t="s">
        <v>111</v>
      </c>
      <c r="F188" s="54">
        <v>150</v>
      </c>
      <c r="G188" s="54">
        <v>3</v>
      </c>
      <c r="H188" s="54">
        <v>4</v>
      </c>
      <c r="I188" s="55">
        <v>24</v>
      </c>
      <c r="J188" s="54">
        <v>150</v>
      </c>
      <c r="K188" s="56">
        <v>1711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3" t="s">
        <v>59</v>
      </c>
      <c r="F189" s="54">
        <v>200</v>
      </c>
      <c r="G189" s="54">
        <v>0</v>
      </c>
      <c r="H189" s="54">
        <v>0</v>
      </c>
      <c r="I189" s="55">
        <v>17</v>
      </c>
      <c r="J189" s="54">
        <v>68</v>
      </c>
      <c r="K189" s="56">
        <v>1690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 t="s">
        <v>45</v>
      </c>
      <c r="F190" s="91">
        <v>20</v>
      </c>
      <c r="G190" s="91">
        <v>1</v>
      </c>
      <c r="H190" s="91">
        <v>0.3</v>
      </c>
      <c r="I190" s="89">
        <v>10</v>
      </c>
      <c r="J190" s="91">
        <v>48</v>
      </c>
      <c r="K190" s="56"/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46</v>
      </c>
      <c r="F191" s="91">
        <v>20</v>
      </c>
      <c r="G191" s="91">
        <v>1</v>
      </c>
      <c r="H191" s="91">
        <v>0.4</v>
      </c>
      <c r="I191" s="89">
        <v>10</v>
      </c>
      <c r="J191" s="91">
        <v>48</v>
      </c>
      <c r="K191" s="56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</v>
      </c>
      <c r="H194" s="19">
        <f t="shared" si="88"/>
        <v>25.7</v>
      </c>
      <c r="I194" s="19">
        <f t="shared" si="88"/>
        <v>91</v>
      </c>
      <c r="J194" s="19">
        <f t="shared" si="88"/>
        <v>711</v>
      </c>
      <c r="K194" s="25"/>
      <c r="L194" s="19">
        <f t="shared" ref="L194" si="89">SUM(L185:L193)</f>
        <v>92.47</v>
      </c>
    </row>
    <row r="195" spans="1:12" ht="15.75" thickBot="1" x14ac:dyDescent="0.2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1240</v>
      </c>
      <c r="G195" s="32">
        <f t="shared" ref="G195" si="90">G184+G194</f>
        <v>51.6</v>
      </c>
      <c r="H195" s="32">
        <f t="shared" ref="H195" si="91">H184+H194</f>
        <v>46.7</v>
      </c>
      <c r="I195" s="32">
        <f t="shared" ref="I195" si="92">I184+I194</f>
        <v>185</v>
      </c>
      <c r="J195" s="32">
        <f t="shared" ref="J195:L195" si="93">J184+J194</f>
        <v>1376</v>
      </c>
      <c r="K195" s="32"/>
      <c r="L195" s="32">
        <f t="shared" si="93"/>
        <v>184.94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50" t="s">
        <v>92</v>
      </c>
      <c r="F196" s="51">
        <v>220</v>
      </c>
      <c r="G196" s="51">
        <v>13</v>
      </c>
      <c r="H196" s="51">
        <v>11</v>
      </c>
      <c r="I196" s="52">
        <v>54</v>
      </c>
      <c r="J196" s="51">
        <v>367</v>
      </c>
      <c r="K196" s="49">
        <v>1732</v>
      </c>
      <c r="L196" s="39">
        <v>92.47</v>
      </c>
    </row>
    <row r="197" spans="1:12" ht="15" x14ac:dyDescent="0.25">
      <c r="A197" s="23"/>
      <c r="B197" s="15"/>
      <c r="C197" s="11"/>
      <c r="D197" s="6"/>
      <c r="E197" s="53"/>
      <c r="F197" s="54"/>
      <c r="G197" s="54"/>
      <c r="H197" s="54"/>
      <c r="I197" s="55"/>
      <c r="J197" s="54"/>
      <c r="K197" s="42"/>
      <c r="L197" s="41"/>
    </row>
    <row r="198" spans="1:12" ht="15" x14ac:dyDescent="0.25">
      <c r="A198" s="23"/>
      <c r="B198" s="15"/>
      <c r="C198" s="11"/>
      <c r="D198" s="7" t="s">
        <v>22</v>
      </c>
      <c r="E198" s="53" t="s">
        <v>57</v>
      </c>
      <c r="F198" s="54">
        <v>200</v>
      </c>
      <c r="G198" s="54">
        <v>0</v>
      </c>
      <c r="H198" s="54">
        <v>0</v>
      </c>
      <c r="I198" s="55">
        <v>16</v>
      </c>
      <c r="J198" s="54">
        <v>69</v>
      </c>
      <c r="K198" s="56">
        <v>1666</v>
      </c>
      <c r="L198" s="41"/>
    </row>
    <row r="199" spans="1:12" ht="15" x14ac:dyDescent="0.25">
      <c r="A199" s="23"/>
      <c r="B199" s="15"/>
      <c r="C199" s="11"/>
      <c r="D199" s="7" t="s">
        <v>23</v>
      </c>
      <c r="E199" s="40"/>
      <c r="F199" s="41"/>
      <c r="G199" s="41"/>
      <c r="H199" s="41"/>
      <c r="I199" s="41"/>
      <c r="J199" s="41"/>
      <c r="K199" s="42"/>
      <c r="L199" s="41"/>
    </row>
    <row r="200" spans="1:12" ht="15.75" thickBot="1" x14ac:dyDescent="0.3">
      <c r="A200" s="23"/>
      <c r="B200" s="15"/>
      <c r="C200" s="11"/>
      <c r="D200" s="7" t="s">
        <v>24</v>
      </c>
      <c r="E200" s="57" t="s">
        <v>42</v>
      </c>
      <c r="F200" s="58">
        <v>100</v>
      </c>
      <c r="G200" s="58">
        <v>0.6</v>
      </c>
      <c r="H200" s="58">
        <v>0</v>
      </c>
      <c r="I200" s="59">
        <v>9</v>
      </c>
      <c r="J200" s="41">
        <v>39</v>
      </c>
      <c r="K200" s="42"/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520</v>
      </c>
      <c r="G203" s="19">
        <f t="shared" ref="G203:J203" si="94">SUM(G196:G202)</f>
        <v>13.6</v>
      </c>
      <c r="H203" s="19">
        <f t="shared" si="94"/>
        <v>11</v>
      </c>
      <c r="I203" s="19">
        <f t="shared" si="94"/>
        <v>79</v>
      </c>
      <c r="J203" s="19">
        <f t="shared" si="94"/>
        <v>475</v>
      </c>
      <c r="K203" s="25"/>
      <c r="L203" s="19">
        <f t="shared" ref="L203" si="95">SUM(L196:L202)</f>
        <v>92.47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60" t="s">
        <v>112</v>
      </c>
      <c r="F204" s="61">
        <v>60</v>
      </c>
      <c r="G204" s="61">
        <v>0.69</v>
      </c>
      <c r="H204" s="61">
        <v>4</v>
      </c>
      <c r="I204" s="62">
        <v>4.33</v>
      </c>
      <c r="J204" s="61">
        <v>54</v>
      </c>
      <c r="K204" s="63">
        <v>664</v>
      </c>
      <c r="L204" s="41">
        <v>92.47</v>
      </c>
    </row>
    <row r="205" spans="1:12" ht="15" x14ac:dyDescent="0.25">
      <c r="A205" s="23"/>
      <c r="B205" s="15"/>
      <c r="C205" s="11"/>
      <c r="D205" s="7" t="s">
        <v>27</v>
      </c>
      <c r="E205" s="53" t="s">
        <v>113</v>
      </c>
      <c r="F205" s="54">
        <v>200</v>
      </c>
      <c r="G205" s="54">
        <v>6.5</v>
      </c>
      <c r="H205" s="54">
        <v>7</v>
      </c>
      <c r="I205" s="55">
        <v>16</v>
      </c>
      <c r="J205" s="54">
        <v>152</v>
      </c>
      <c r="K205" s="56">
        <v>1764</v>
      </c>
      <c r="L205" s="41"/>
    </row>
    <row r="206" spans="1:12" ht="15" x14ac:dyDescent="0.25">
      <c r="A206" s="23"/>
      <c r="B206" s="15"/>
      <c r="C206" s="11"/>
      <c r="D206" s="7" t="s">
        <v>28</v>
      </c>
      <c r="E206" s="53" t="s">
        <v>114</v>
      </c>
      <c r="F206" s="54">
        <v>90</v>
      </c>
      <c r="G206" s="54">
        <v>11.51</v>
      </c>
      <c r="H206" s="54">
        <v>12</v>
      </c>
      <c r="I206" s="55">
        <v>13</v>
      </c>
      <c r="J206" s="54">
        <v>215</v>
      </c>
      <c r="K206" s="56">
        <v>1736</v>
      </c>
      <c r="L206" s="41"/>
    </row>
    <row r="207" spans="1:12" ht="15" x14ac:dyDescent="0.25">
      <c r="A207" s="23"/>
      <c r="B207" s="15"/>
      <c r="C207" s="11"/>
      <c r="D207" s="7" t="s">
        <v>29</v>
      </c>
      <c r="E207" s="53" t="s">
        <v>71</v>
      </c>
      <c r="F207" s="54">
        <v>150</v>
      </c>
      <c r="G207" s="54">
        <v>4</v>
      </c>
      <c r="H207" s="54">
        <v>4.28</v>
      </c>
      <c r="I207" s="55">
        <v>41</v>
      </c>
      <c r="J207" s="54">
        <v>218</v>
      </c>
      <c r="K207" s="56">
        <v>1700</v>
      </c>
      <c r="L207" s="41"/>
    </row>
    <row r="208" spans="1:12" ht="15" x14ac:dyDescent="0.25">
      <c r="A208" s="23"/>
      <c r="B208" s="15"/>
      <c r="C208" s="11"/>
      <c r="D208" s="7" t="s">
        <v>30</v>
      </c>
      <c r="E208" s="53" t="s">
        <v>44</v>
      </c>
      <c r="F208" s="54">
        <v>200</v>
      </c>
      <c r="G208" s="54">
        <v>0.35</v>
      </c>
      <c r="H208" s="54">
        <v>0.08</v>
      </c>
      <c r="I208" s="55">
        <v>26</v>
      </c>
      <c r="J208" s="54">
        <v>107</v>
      </c>
      <c r="K208" s="56">
        <v>1201</v>
      </c>
      <c r="L208" s="41"/>
    </row>
    <row r="209" spans="1:12" ht="15" x14ac:dyDescent="0.25">
      <c r="A209" s="23"/>
      <c r="B209" s="15"/>
      <c r="C209" s="11"/>
      <c r="D209" s="7" t="s">
        <v>31</v>
      </c>
      <c r="E209" s="53" t="s">
        <v>45</v>
      </c>
      <c r="F209" s="91">
        <v>20</v>
      </c>
      <c r="G209" s="91">
        <v>1</v>
      </c>
      <c r="H209" s="91">
        <v>0.3</v>
      </c>
      <c r="I209" s="89">
        <v>10</v>
      </c>
      <c r="J209" s="91">
        <v>48</v>
      </c>
      <c r="K209" s="56"/>
      <c r="L209" s="41"/>
    </row>
    <row r="210" spans="1:12" ht="15" x14ac:dyDescent="0.25">
      <c r="A210" s="23"/>
      <c r="B210" s="15"/>
      <c r="C210" s="11"/>
      <c r="D210" s="7" t="s">
        <v>32</v>
      </c>
      <c r="E210" s="53" t="s">
        <v>46</v>
      </c>
      <c r="F210" s="91">
        <v>20</v>
      </c>
      <c r="G210" s="91">
        <v>1</v>
      </c>
      <c r="H210" s="91">
        <v>0.4</v>
      </c>
      <c r="I210" s="89">
        <v>10</v>
      </c>
      <c r="J210" s="91">
        <v>48</v>
      </c>
      <c r="K210" s="56"/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96">SUM(G204:G212)</f>
        <v>25.05</v>
      </c>
      <c r="H213" s="19">
        <f t="shared" si="96"/>
        <v>28.06</v>
      </c>
      <c r="I213" s="19">
        <f t="shared" si="96"/>
        <v>120.33</v>
      </c>
      <c r="J213" s="19">
        <f t="shared" si="96"/>
        <v>842</v>
      </c>
      <c r="K213" s="25"/>
      <c r="L213" s="19">
        <f t="shared" ref="L213" si="97">SUM(L204:L212)</f>
        <v>92.47</v>
      </c>
    </row>
    <row r="214" spans="1:12" ht="15.75" thickBot="1" x14ac:dyDescent="0.25">
      <c r="A214" s="29">
        <f>A196</f>
        <v>3</v>
      </c>
      <c r="B214" s="30">
        <f>B196</f>
        <v>1</v>
      </c>
      <c r="C214" s="96" t="s">
        <v>4</v>
      </c>
      <c r="D214" s="97"/>
      <c r="E214" s="31"/>
      <c r="F214" s="32">
        <f>F203+F213</f>
        <v>1260</v>
      </c>
      <c r="G214" s="32">
        <f t="shared" ref="G214:J214" si="98">G203+G213</f>
        <v>38.65</v>
      </c>
      <c r="H214" s="32">
        <f t="shared" si="98"/>
        <v>39.06</v>
      </c>
      <c r="I214" s="32">
        <f t="shared" si="98"/>
        <v>199.32999999999998</v>
      </c>
      <c r="J214" s="32">
        <f t="shared" si="98"/>
        <v>1317</v>
      </c>
      <c r="K214" s="32"/>
      <c r="L214" s="32">
        <f t="shared" ref="L214" si="99">L203+L213</f>
        <v>184.94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50" t="s">
        <v>63</v>
      </c>
      <c r="F215" s="51">
        <v>260</v>
      </c>
      <c r="G215" s="51">
        <v>18</v>
      </c>
      <c r="H215" s="51">
        <v>20</v>
      </c>
      <c r="I215" s="52">
        <v>47</v>
      </c>
      <c r="J215" s="51">
        <v>439</v>
      </c>
      <c r="K215" s="49" t="s">
        <v>115</v>
      </c>
      <c r="L215" s="39">
        <v>92.47</v>
      </c>
    </row>
    <row r="216" spans="1:12" ht="15" x14ac:dyDescent="0.25">
      <c r="A216" s="14"/>
      <c r="B216" s="15"/>
      <c r="C216" s="11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14"/>
      <c r="B217" s="15"/>
      <c r="C217" s="11"/>
      <c r="D217" s="7" t="s">
        <v>22</v>
      </c>
      <c r="E217" s="53" t="s">
        <v>47</v>
      </c>
      <c r="F217" s="54">
        <v>200</v>
      </c>
      <c r="G217" s="54">
        <v>0.26</v>
      </c>
      <c r="H217" s="54">
        <v>0.03</v>
      </c>
      <c r="I217" s="55">
        <v>15</v>
      </c>
      <c r="J217" s="54">
        <v>62</v>
      </c>
      <c r="K217" s="92">
        <v>404</v>
      </c>
      <c r="L217" s="41"/>
    </row>
    <row r="218" spans="1:12" ht="15" x14ac:dyDescent="0.25">
      <c r="A218" s="14"/>
      <c r="B218" s="15"/>
      <c r="C218" s="11"/>
      <c r="D218" s="7" t="s">
        <v>23</v>
      </c>
      <c r="E218" s="53" t="s">
        <v>45</v>
      </c>
      <c r="F218" s="54">
        <v>40</v>
      </c>
      <c r="G218" s="54">
        <v>2</v>
      </c>
      <c r="H218" s="54">
        <v>0</v>
      </c>
      <c r="I218" s="55">
        <v>21</v>
      </c>
      <c r="J218" s="54">
        <v>96</v>
      </c>
      <c r="K218" s="92"/>
      <c r="L218" s="41"/>
    </row>
    <row r="219" spans="1:12" ht="15" x14ac:dyDescent="0.25">
      <c r="A219" s="14"/>
      <c r="B219" s="15"/>
      <c r="C219" s="11"/>
      <c r="D219" s="7" t="s">
        <v>24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14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100">SUM(G215:G221)</f>
        <v>20.260000000000002</v>
      </c>
      <c r="H222" s="19">
        <f t="shared" si="100"/>
        <v>20.03</v>
      </c>
      <c r="I222" s="19">
        <f t="shared" si="100"/>
        <v>83</v>
      </c>
      <c r="J222" s="19">
        <f t="shared" si="100"/>
        <v>597</v>
      </c>
      <c r="K222" s="25"/>
      <c r="L222" s="19">
        <f t="shared" ref="L222" si="101">SUM(L215:L221)</f>
        <v>92.47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0" t="s">
        <v>74</v>
      </c>
      <c r="F223" s="61">
        <v>60</v>
      </c>
      <c r="G223" s="61">
        <v>1.08</v>
      </c>
      <c r="H223" s="61">
        <v>4</v>
      </c>
      <c r="I223" s="62">
        <v>5</v>
      </c>
      <c r="J223" s="61">
        <v>55</v>
      </c>
      <c r="K223" s="63">
        <v>1819</v>
      </c>
      <c r="L223" s="41">
        <v>92.47</v>
      </c>
    </row>
    <row r="224" spans="1:12" ht="30" x14ac:dyDescent="0.25">
      <c r="A224" s="14"/>
      <c r="B224" s="15"/>
      <c r="C224" s="11"/>
      <c r="D224" s="7" t="s">
        <v>27</v>
      </c>
      <c r="E224" s="53" t="s">
        <v>75</v>
      </c>
      <c r="F224" s="54">
        <v>200</v>
      </c>
      <c r="G224" s="54">
        <v>4</v>
      </c>
      <c r="H224" s="54">
        <v>7.03</v>
      </c>
      <c r="I224" s="55">
        <v>11</v>
      </c>
      <c r="J224" s="54">
        <v>122</v>
      </c>
      <c r="K224" s="56">
        <v>1439</v>
      </c>
      <c r="L224" s="41"/>
    </row>
    <row r="225" spans="1:12" ht="15" x14ac:dyDescent="0.25">
      <c r="A225" s="14"/>
      <c r="B225" s="15"/>
      <c r="C225" s="11"/>
      <c r="D225" s="7" t="s">
        <v>28</v>
      </c>
      <c r="E225" s="53" t="s">
        <v>116</v>
      </c>
      <c r="F225" s="54">
        <v>90</v>
      </c>
      <c r="G225" s="54">
        <v>16</v>
      </c>
      <c r="H225" s="54">
        <v>13</v>
      </c>
      <c r="I225" s="55">
        <v>3</v>
      </c>
      <c r="J225" s="54">
        <v>183</v>
      </c>
      <c r="K225" s="56">
        <v>1255</v>
      </c>
      <c r="L225" s="41"/>
    </row>
    <row r="226" spans="1:12" ht="15" x14ac:dyDescent="0.25">
      <c r="A226" s="14"/>
      <c r="B226" s="15"/>
      <c r="C226" s="11"/>
      <c r="D226" s="7" t="s">
        <v>29</v>
      </c>
      <c r="E226" s="53" t="s">
        <v>49</v>
      </c>
      <c r="F226" s="54">
        <v>150</v>
      </c>
      <c r="G226" s="54">
        <v>6.57</v>
      </c>
      <c r="H226" s="54">
        <v>5</v>
      </c>
      <c r="I226" s="55">
        <v>36</v>
      </c>
      <c r="J226" s="54">
        <v>217</v>
      </c>
      <c r="K226" s="56">
        <v>1680</v>
      </c>
      <c r="L226" s="41"/>
    </row>
    <row r="227" spans="1:12" ht="15" x14ac:dyDescent="0.25">
      <c r="A227" s="14"/>
      <c r="B227" s="15"/>
      <c r="C227" s="11"/>
      <c r="D227" s="7" t="s">
        <v>30</v>
      </c>
      <c r="E227" s="53" t="s">
        <v>50</v>
      </c>
      <c r="F227" s="54">
        <v>200</v>
      </c>
      <c r="G227" s="54">
        <v>0</v>
      </c>
      <c r="H227" s="54">
        <v>0.22</v>
      </c>
      <c r="I227" s="55">
        <v>16</v>
      </c>
      <c r="J227" s="54">
        <v>69</v>
      </c>
      <c r="K227" s="56">
        <v>656</v>
      </c>
      <c r="L227" s="41"/>
    </row>
    <row r="228" spans="1:12" ht="15" x14ac:dyDescent="0.25">
      <c r="A228" s="14"/>
      <c r="B228" s="15"/>
      <c r="C228" s="11"/>
      <c r="D228" s="7" t="s">
        <v>31</v>
      </c>
      <c r="E228" s="53" t="s">
        <v>45</v>
      </c>
      <c r="F228" s="91">
        <v>20</v>
      </c>
      <c r="G228" s="91">
        <v>1</v>
      </c>
      <c r="H228" s="91">
        <v>0.3</v>
      </c>
      <c r="I228" s="89">
        <v>10</v>
      </c>
      <c r="J228" s="91">
        <v>48</v>
      </c>
      <c r="K228" s="56"/>
      <c r="L228" s="41"/>
    </row>
    <row r="229" spans="1:12" ht="15" x14ac:dyDescent="0.25">
      <c r="A229" s="14"/>
      <c r="B229" s="15"/>
      <c r="C229" s="11"/>
      <c r="D229" s="7" t="s">
        <v>32</v>
      </c>
      <c r="E229" s="53" t="s">
        <v>46</v>
      </c>
      <c r="F229" s="91">
        <v>20</v>
      </c>
      <c r="G229" s="91">
        <v>1</v>
      </c>
      <c r="H229" s="91">
        <v>0.4</v>
      </c>
      <c r="I229" s="89">
        <v>10</v>
      </c>
      <c r="J229" s="91">
        <v>48</v>
      </c>
      <c r="K229" s="56"/>
      <c r="L229" s="41"/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740</v>
      </c>
      <c r="G232" s="19">
        <f t="shared" ref="G232:J232" si="102">SUM(G223:G231)</f>
        <v>29.65</v>
      </c>
      <c r="H232" s="19">
        <f t="shared" si="102"/>
        <v>29.95</v>
      </c>
      <c r="I232" s="19">
        <f t="shared" si="102"/>
        <v>91</v>
      </c>
      <c r="J232" s="19">
        <f t="shared" si="102"/>
        <v>742</v>
      </c>
      <c r="K232" s="25"/>
      <c r="L232" s="19">
        <f t="shared" ref="L232" si="103">SUM(L223:L231)</f>
        <v>92.47</v>
      </c>
    </row>
    <row r="233" spans="1:12" ht="15.75" thickBot="1" x14ac:dyDescent="0.25">
      <c r="A233" s="33">
        <f>A215</f>
        <v>3</v>
      </c>
      <c r="B233" s="33">
        <f>B215</f>
        <v>2</v>
      </c>
      <c r="C233" s="96" t="s">
        <v>4</v>
      </c>
      <c r="D233" s="97"/>
      <c r="E233" s="31"/>
      <c r="F233" s="32">
        <f>F222+F232</f>
        <v>1240</v>
      </c>
      <c r="G233" s="32">
        <f t="shared" ref="G233:J233" si="104">G222+G232</f>
        <v>49.91</v>
      </c>
      <c r="H233" s="32">
        <f t="shared" si="104"/>
        <v>49.980000000000004</v>
      </c>
      <c r="I233" s="32">
        <f t="shared" si="104"/>
        <v>174</v>
      </c>
      <c r="J233" s="32">
        <f t="shared" si="104"/>
        <v>1339</v>
      </c>
      <c r="K233" s="32"/>
      <c r="L233" s="32">
        <f t="shared" ref="L233" si="105">L222+L232</f>
        <v>184.94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50" t="s">
        <v>117</v>
      </c>
      <c r="F234" s="51">
        <v>200</v>
      </c>
      <c r="G234" s="51">
        <v>14</v>
      </c>
      <c r="H234" s="51">
        <v>18</v>
      </c>
      <c r="I234" s="52">
        <v>5</v>
      </c>
      <c r="J234" s="51">
        <v>237</v>
      </c>
      <c r="K234" s="49">
        <v>17</v>
      </c>
      <c r="L234" s="39">
        <v>92.47</v>
      </c>
    </row>
    <row r="235" spans="1:12" ht="15.75" thickBot="1" x14ac:dyDescent="0.3">
      <c r="A235" s="23"/>
      <c r="B235" s="15"/>
      <c r="C235" s="11"/>
      <c r="D235" s="6"/>
      <c r="E235" s="57"/>
      <c r="F235" s="58"/>
      <c r="G235" s="58"/>
      <c r="H235" s="58"/>
      <c r="I235" s="59"/>
      <c r="J235" s="58"/>
      <c r="K235" s="94"/>
      <c r="L235" s="41"/>
    </row>
    <row r="236" spans="1:12" ht="15" x14ac:dyDescent="0.25">
      <c r="A236" s="23"/>
      <c r="B236" s="15"/>
      <c r="C236" s="11"/>
      <c r="D236" s="7" t="s">
        <v>22</v>
      </c>
      <c r="E236" s="53" t="s">
        <v>79</v>
      </c>
      <c r="F236" s="54">
        <v>200</v>
      </c>
      <c r="G236" s="54">
        <v>2</v>
      </c>
      <c r="H236" s="54">
        <v>2</v>
      </c>
      <c r="I236" s="55">
        <v>19</v>
      </c>
      <c r="J236" s="54">
        <v>99</v>
      </c>
      <c r="K236" s="56">
        <v>1713</v>
      </c>
      <c r="L236" s="41"/>
    </row>
    <row r="237" spans="1:12" ht="15" x14ac:dyDescent="0.25">
      <c r="A237" s="23"/>
      <c r="B237" s="15"/>
      <c r="C237" s="11"/>
      <c r="D237" s="7" t="s">
        <v>23</v>
      </c>
      <c r="E237" s="53" t="s">
        <v>45</v>
      </c>
      <c r="F237" s="54">
        <v>40</v>
      </c>
      <c r="G237" s="54">
        <v>2</v>
      </c>
      <c r="H237" s="54">
        <v>0</v>
      </c>
      <c r="I237" s="55">
        <v>21</v>
      </c>
      <c r="J237" s="54">
        <v>96</v>
      </c>
      <c r="K237" s="56"/>
      <c r="L237" s="41"/>
    </row>
    <row r="238" spans="1:12" ht="15.75" thickBot="1" x14ac:dyDescent="0.3">
      <c r="A238" s="23"/>
      <c r="B238" s="15"/>
      <c r="C238" s="11"/>
      <c r="D238" s="7" t="s">
        <v>24</v>
      </c>
      <c r="E238" s="57" t="s">
        <v>42</v>
      </c>
      <c r="F238" s="58">
        <v>100</v>
      </c>
      <c r="G238" s="58">
        <v>0.6</v>
      </c>
      <c r="H238" s="58">
        <v>0</v>
      </c>
      <c r="I238" s="59">
        <v>9</v>
      </c>
      <c r="J238" s="41">
        <v>39</v>
      </c>
      <c r="K238" s="56"/>
      <c r="L238" s="41"/>
    </row>
    <row r="239" spans="1:12" ht="15" x14ac:dyDescent="0.25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540</v>
      </c>
      <c r="G241" s="19">
        <f t="shared" ref="G241:J241" si="106">SUM(G234:G240)</f>
        <v>18.600000000000001</v>
      </c>
      <c r="H241" s="19">
        <f t="shared" si="106"/>
        <v>20</v>
      </c>
      <c r="I241" s="19">
        <f t="shared" si="106"/>
        <v>54</v>
      </c>
      <c r="J241" s="19">
        <f t="shared" si="106"/>
        <v>471</v>
      </c>
      <c r="K241" s="25"/>
      <c r="L241" s="19">
        <f t="shared" ref="L241" si="107">SUM(L234:L240)</f>
        <v>92.47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0" t="s">
        <v>43</v>
      </c>
      <c r="F242" s="61">
        <v>60</v>
      </c>
      <c r="G242" s="61">
        <v>0.78</v>
      </c>
      <c r="H242" s="61">
        <v>4</v>
      </c>
      <c r="I242" s="62">
        <v>4.1399999999999997</v>
      </c>
      <c r="J242" s="61">
        <v>55</v>
      </c>
      <c r="K242" s="63">
        <v>1422</v>
      </c>
      <c r="L242" s="41">
        <v>92.47</v>
      </c>
    </row>
    <row r="243" spans="1:12" ht="15" x14ac:dyDescent="0.25">
      <c r="A243" s="23"/>
      <c r="B243" s="15"/>
      <c r="C243" s="11"/>
      <c r="D243" s="7" t="s">
        <v>27</v>
      </c>
      <c r="E243" s="53" t="s">
        <v>99</v>
      </c>
      <c r="F243" s="54">
        <v>200</v>
      </c>
      <c r="G243" s="54">
        <v>5</v>
      </c>
      <c r="H243" s="54">
        <v>7</v>
      </c>
      <c r="I243" s="55">
        <v>15</v>
      </c>
      <c r="J243" s="54">
        <v>142</v>
      </c>
      <c r="K243" s="56">
        <v>1438</v>
      </c>
      <c r="L243" s="41"/>
    </row>
    <row r="244" spans="1:12" ht="15" x14ac:dyDescent="0.25">
      <c r="A244" s="23"/>
      <c r="B244" s="15"/>
      <c r="C244" s="11"/>
      <c r="D244" s="7" t="s">
        <v>28</v>
      </c>
      <c r="E244" s="53" t="s">
        <v>81</v>
      </c>
      <c r="F244" s="54">
        <v>90</v>
      </c>
      <c r="G244" s="54">
        <v>10</v>
      </c>
      <c r="H244" s="54">
        <v>9</v>
      </c>
      <c r="I244" s="55">
        <v>20</v>
      </c>
      <c r="J244" s="54">
        <v>207</v>
      </c>
      <c r="K244" s="56">
        <v>1766</v>
      </c>
      <c r="L244" s="41"/>
    </row>
    <row r="245" spans="1:12" ht="15" x14ac:dyDescent="0.25">
      <c r="A245" s="23"/>
      <c r="B245" s="15"/>
      <c r="C245" s="11"/>
      <c r="D245" s="7" t="s">
        <v>29</v>
      </c>
      <c r="E245" s="53" t="s">
        <v>52</v>
      </c>
      <c r="F245" s="54">
        <v>150</v>
      </c>
      <c r="G245" s="54">
        <v>3.41</v>
      </c>
      <c r="H245" s="54">
        <v>5</v>
      </c>
      <c r="I245" s="55">
        <v>23</v>
      </c>
      <c r="J245" s="54">
        <v>150</v>
      </c>
      <c r="K245" s="56">
        <v>1720</v>
      </c>
      <c r="L245" s="41"/>
    </row>
    <row r="246" spans="1:12" ht="15" x14ac:dyDescent="0.25">
      <c r="A246" s="23"/>
      <c r="B246" s="15"/>
      <c r="C246" s="11"/>
      <c r="D246" s="7" t="s">
        <v>30</v>
      </c>
      <c r="E246" s="53" t="s">
        <v>53</v>
      </c>
      <c r="F246" s="54">
        <v>200</v>
      </c>
      <c r="G246" s="54">
        <v>0</v>
      </c>
      <c r="H246" s="54">
        <v>0.2</v>
      </c>
      <c r="I246" s="55">
        <v>22</v>
      </c>
      <c r="J246" s="54">
        <v>90</v>
      </c>
      <c r="K246" s="56">
        <v>116</v>
      </c>
      <c r="L246" s="41"/>
    </row>
    <row r="247" spans="1:12" ht="15" x14ac:dyDescent="0.25">
      <c r="A247" s="23"/>
      <c r="B247" s="15"/>
      <c r="C247" s="11"/>
      <c r="D247" s="7" t="s">
        <v>31</v>
      </c>
      <c r="E247" s="53" t="s">
        <v>45</v>
      </c>
      <c r="F247" s="91">
        <v>20</v>
      </c>
      <c r="G247" s="91">
        <v>1</v>
      </c>
      <c r="H247" s="91">
        <v>0.3</v>
      </c>
      <c r="I247" s="89">
        <v>10</v>
      </c>
      <c r="J247" s="91">
        <v>48</v>
      </c>
      <c r="K247" s="56"/>
      <c r="L247" s="41"/>
    </row>
    <row r="248" spans="1:12" ht="15" x14ac:dyDescent="0.25">
      <c r="A248" s="23"/>
      <c r="B248" s="15"/>
      <c r="C248" s="11"/>
      <c r="D248" s="7" t="s">
        <v>32</v>
      </c>
      <c r="E248" s="53" t="s">
        <v>46</v>
      </c>
      <c r="F248" s="91">
        <v>20</v>
      </c>
      <c r="G248" s="91">
        <v>1</v>
      </c>
      <c r="H248" s="91">
        <v>0.4</v>
      </c>
      <c r="I248" s="89">
        <v>10</v>
      </c>
      <c r="J248" s="91">
        <v>48</v>
      </c>
      <c r="K248" s="56"/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 t="shared" ref="G251:J251" si="108">SUM(G242:G250)</f>
        <v>21.19</v>
      </c>
      <c r="H251" s="19">
        <f t="shared" si="108"/>
        <v>25.9</v>
      </c>
      <c r="I251" s="19">
        <f t="shared" si="108"/>
        <v>104.14</v>
      </c>
      <c r="J251" s="19">
        <f t="shared" si="108"/>
        <v>740</v>
      </c>
      <c r="K251" s="25"/>
      <c r="L251" s="19">
        <f t="shared" ref="L251" si="109">SUM(L242:L250)</f>
        <v>92.47</v>
      </c>
    </row>
    <row r="252" spans="1:12" ht="15.75" thickBot="1" x14ac:dyDescent="0.25">
      <c r="A252" s="29">
        <f>A234</f>
        <v>3</v>
      </c>
      <c r="B252" s="30">
        <f>B234</f>
        <v>3</v>
      </c>
      <c r="C252" s="96" t="s">
        <v>4</v>
      </c>
      <c r="D252" s="97"/>
      <c r="E252" s="31"/>
      <c r="F252" s="32">
        <f>F241+F251</f>
        <v>1280</v>
      </c>
      <c r="G252" s="32">
        <f t="shared" ref="G252:J252" si="110">G241+G251</f>
        <v>39.790000000000006</v>
      </c>
      <c r="H252" s="32">
        <f t="shared" si="110"/>
        <v>45.9</v>
      </c>
      <c r="I252" s="32">
        <f t="shared" si="110"/>
        <v>158.13999999999999</v>
      </c>
      <c r="J252" s="32">
        <f t="shared" si="110"/>
        <v>1211</v>
      </c>
      <c r="K252" s="32"/>
      <c r="L252" s="32">
        <f t="shared" ref="L252" si="111">L241+L251</f>
        <v>184.94</v>
      </c>
    </row>
    <row r="253" spans="1:12" ht="30" x14ac:dyDescent="0.25">
      <c r="A253" s="20">
        <v>3</v>
      </c>
      <c r="B253" s="21">
        <v>4</v>
      </c>
      <c r="C253" s="22" t="s">
        <v>20</v>
      </c>
      <c r="D253" s="5" t="s">
        <v>21</v>
      </c>
      <c r="E253" s="50" t="s">
        <v>118</v>
      </c>
      <c r="F253" s="51">
        <v>300</v>
      </c>
      <c r="G253" s="51">
        <v>19</v>
      </c>
      <c r="H253" s="51">
        <v>26</v>
      </c>
      <c r="I253" s="52">
        <v>64</v>
      </c>
      <c r="J253" s="51">
        <v>557</v>
      </c>
      <c r="K253" s="49" t="s">
        <v>119</v>
      </c>
      <c r="L253" s="39">
        <v>92.47</v>
      </c>
    </row>
    <row r="254" spans="1:12" ht="15" x14ac:dyDescent="0.25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5" x14ac:dyDescent="0.25">
      <c r="A255" s="23"/>
      <c r="B255" s="15"/>
      <c r="C255" s="11"/>
      <c r="D255" s="7" t="s">
        <v>22</v>
      </c>
      <c r="E255" s="53" t="s">
        <v>120</v>
      </c>
      <c r="F255" s="54">
        <v>200</v>
      </c>
      <c r="G255" s="54">
        <v>0</v>
      </c>
      <c r="H255" s="54">
        <v>0</v>
      </c>
      <c r="I255" s="55">
        <v>15</v>
      </c>
      <c r="J255" s="54">
        <v>61</v>
      </c>
      <c r="K255" s="56">
        <v>1675</v>
      </c>
      <c r="L255" s="41"/>
    </row>
    <row r="256" spans="1:12" ht="15" x14ac:dyDescent="0.25">
      <c r="A256" s="23"/>
      <c r="B256" s="15"/>
      <c r="C256" s="11"/>
      <c r="D256" s="7" t="s">
        <v>23</v>
      </c>
      <c r="E256" s="53" t="s">
        <v>45</v>
      </c>
      <c r="F256" s="91">
        <v>20</v>
      </c>
      <c r="G256" s="91">
        <v>1</v>
      </c>
      <c r="H256" s="91">
        <v>0.4</v>
      </c>
      <c r="I256" s="89">
        <v>10</v>
      </c>
      <c r="J256" s="91">
        <v>48</v>
      </c>
      <c r="K256" s="56"/>
      <c r="L256" s="41"/>
    </row>
    <row r="257" spans="1:12" ht="15" x14ac:dyDescent="0.25">
      <c r="A257" s="23"/>
      <c r="B257" s="15"/>
      <c r="C257" s="11"/>
      <c r="D257" s="7" t="s">
        <v>24</v>
      </c>
      <c r="E257" s="40"/>
      <c r="F257" s="41"/>
      <c r="G257" s="41"/>
      <c r="H257" s="41"/>
      <c r="I257" s="41"/>
      <c r="J257" s="41"/>
      <c r="K257" s="42"/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520</v>
      </c>
      <c r="G260" s="19">
        <f t="shared" ref="G260:J260" si="112">SUM(G253:G259)</f>
        <v>20</v>
      </c>
      <c r="H260" s="19">
        <f t="shared" si="112"/>
        <v>26.4</v>
      </c>
      <c r="I260" s="19">
        <f t="shared" si="112"/>
        <v>89</v>
      </c>
      <c r="J260" s="19">
        <f t="shared" si="112"/>
        <v>666</v>
      </c>
      <c r="K260" s="25"/>
      <c r="L260" s="19">
        <f t="shared" ref="L260" si="113">SUM(L253:L259)</f>
        <v>92.47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0" t="s">
        <v>54</v>
      </c>
      <c r="F261" s="61">
        <v>60</v>
      </c>
      <c r="G261" s="61">
        <v>1</v>
      </c>
      <c r="H261" s="61">
        <v>5</v>
      </c>
      <c r="I261" s="62">
        <v>5</v>
      </c>
      <c r="J261" s="61">
        <v>66</v>
      </c>
      <c r="K261" s="63">
        <v>462</v>
      </c>
      <c r="L261" s="41">
        <v>92.47</v>
      </c>
    </row>
    <row r="262" spans="1:12" ht="30" x14ac:dyDescent="0.25">
      <c r="A262" s="23"/>
      <c r="B262" s="15"/>
      <c r="C262" s="11"/>
      <c r="D262" s="7" t="s">
        <v>27</v>
      </c>
      <c r="E262" s="53" t="s">
        <v>121</v>
      </c>
      <c r="F262" s="54">
        <v>200</v>
      </c>
      <c r="G262" s="54">
        <v>4</v>
      </c>
      <c r="H262" s="54">
        <v>8</v>
      </c>
      <c r="I262" s="55">
        <v>8</v>
      </c>
      <c r="J262" s="54">
        <v>117</v>
      </c>
      <c r="K262" s="56">
        <v>1454</v>
      </c>
      <c r="L262" s="41"/>
    </row>
    <row r="263" spans="1:12" ht="15" x14ac:dyDescent="0.25">
      <c r="A263" s="23"/>
      <c r="B263" s="15"/>
      <c r="C263" s="11"/>
      <c r="D263" s="7" t="s">
        <v>28</v>
      </c>
      <c r="E263" s="53" t="s">
        <v>64</v>
      </c>
      <c r="F263" s="54">
        <v>90</v>
      </c>
      <c r="G263" s="54">
        <v>16</v>
      </c>
      <c r="H263" s="54">
        <v>13</v>
      </c>
      <c r="I263" s="55">
        <v>3</v>
      </c>
      <c r="J263" s="54">
        <v>194</v>
      </c>
      <c r="K263" s="56">
        <v>1283</v>
      </c>
      <c r="L263" s="41"/>
    </row>
    <row r="264" spans="1:12" ht="15" x14ac:dyDescent="0.25">
      <c r="A264" s="23"/>
      <c r="B264" s="15"/>
      <c r="C264" s="11"/>
      <c r="D264" s="7" t="s">
        <v>29</v>
      </c>
      <c r="E264" s="53" t="s">
        <v>65</v>
      </c>
      <c r="F264" s="54">
        <v>150</v>
      </c>
      <c r="G264" s="54">
        <v>4</v>
      </c>
      <c r="H264" s="54">
        <v>4</v>
      </c>
      <c r="I264" s="55">
        <v>41</v>
      </c>
      <c r="J264" s="54">
        <v>218</v>
      </c>
      <c r="K264" s="56">
        <v>1700</v>
      </c>
      <c r="L264" s="41"/>
    </row>
    <row r="265" spans="1:12" ht="15" x14ac:dyDescent="0.25">
      <c r="A265" s="23"/>
      <c r="B265" s="15"/>
      <c r="C265" s="11"/>
      <c r="D265" s="7" t="s">
        <v>30</v>
      </c>
      <c r="E265" s="53" t="s">
        <v>56</v>
      </c>
      <c r="F265" s="54">
        <v>200</v>
      </c>
      <c r="G265" s="54">
        <v>0</v>
      </c>
      <c r="H265" s="54">
        <v>0</v>
      </c>
      <c r="I265" s="55">
        <v>17</v>
      </c>
      <c r="J265" s="54">
        <v>69</v>
      </c>
      <c r="K265" s="56">
        <v>1658</v>
      </c>
      <c r="L265" s="41"/>
    </row>
    <row r="266" spans="1:12" ht="15" x14ac:dyDescent="0.25">
      <c r="A266" s="23"/>
      <c r="B266" s="15"/>
      <c r="C266" s="11"/>
      <c r="D266" s="7" t="s">
        <v>31</v>
      </c>
      <c r="E266" s="53" t="s">
        <v>45</v>
      </c>
      <c r="F266" s="91">
        <v>20</v>
      </c>
      <c r="G266" s="91">
        <v>1</v>
      </c>
      <c r="H266" s="91">
        <v>0.3</v>
      </c>
      <c r="I266" s="89">
        <v>10</v>
      </c>
      <c r="J266" s="91">
        <v>48</v>
      </c>
      <c r="K266" s="56"/>
      <c r="L266" s="41"/>
    </row>
    <row r="267" spans="1:12" ht="15" x14ac:dyDescent="0.25">
      <c r="A267" s="23"/>
      <c r="B267" s="15"/>
      <c r="C267" s="11"/>
      <c r="D267" s="7" t="s">
        <v>32</v>
      </c>
      <c r="E267" s="53" t="s">
        <v>46</v>
      </c>
      <c r="F267" s="91">
        <v>20</v>
      </c>
      <c r="G267" s="91">
        <v>1</v>
      </c>
      <c r="H267" s="91">
        <v>0.4</v>
      </c>
      <c r="I267" s="89">
        <v>10</v>
      </c>
      <c r="J267" s="91">
        <v>48</v>
      </c>
      <c r="K267" s="56"/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 t="shared" ref="G270:J270" si="114">SUM(G261:G269)</f>
        <v>27</v>
      </c>
      <c r="H270" s="19">
        <f t="shared" si="114"/>
        <v>30.7</v>
      </c>
      <c r="I270" s="19">
        <f t="shared" si="114"/>
        <v>94</v>
      </c>
      <c r="J270" s="19">
        <f t="shared" si="114"/>
        <v>760</v>
      </c>
      <c r="K270" s="25"/>
      <c r="L270" s="19">
        <f t="shared" ref="L270" si="115">SUM(L261:L269)</f>
        <v>92.47</v>
      </c>
    </row>
    <row r="271" spans="1:12" ht="15.75" thickBot="1" x14ac:dyDescent="0.25">
      <c r="A271" s="29">
        <f>A253</f>
        <v>3</v>
      </c>
      <c r="B271" s="30">
        <f>B253</f>
        <v>4</v>
      </c>
      <c r="C271" s="96" t="s">
        <v>4</v>
      </c>
      <c r="D271" s="97"/>
      <c r="E271" s="101"/>
      <c r="F271" s="32">
        <f>F260+F270</f>
        <v>1260</v>
      </c>
      <c r="G271" s="32">
        <f t="shared" ref="G271:J271" si="116">G260+G270</f>
        <v>47</v>
      </c>
      <c r="H271" s="32">
        <f t="shared" si="116"/>
        <v>57.099999999999994</v>
      </c>
      <c r="I271" s="32">
        <f t="shared" si="116"/>
        <v>183</v>
      </c>
      <c r="J271" s="32">
        <f t="shared" si="116"/>
        <v>1426</v>
      </c>
      <c r="K271" s="32"/>
      <c r="L271" s="32">
        <f t="shared" ref="L271" si="117">L260+L270</f>
        <v>184.94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102" t="s">
        <v>109</v>
      </c>
      <c r="F272" s="51">
        <v>200</v>
      </c>
      <c r="G272" s="51">
        <v>22</v>
      </c>
      <c r="H272" s="51">
        <v>21</v>
      </c>
      <c r="I272" s="52">
        <v>69</v>
      </c>
      <c r="J272" s="51">
        <v>557</v>
      </c>
      <c r="K272" s="49">
        <v>1717</v>
      </c>
      <c r="L272" s="39">
        <v>92.47</v>
      </c>
    </row>
    <row r="273" spans="1:12" ht="15" x14ac:dyDescent="0.25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23"/>
      <c r="B274" s="15"/>
      <c r="C274" s="11"/>
      <c r="D274" s="7" t="s">
        <v>22</v>
      </c>
      <c r="E274" s="53" t="s">
        <v>57</v>
      </c>
      <c r="F274" s="54">
        <v>200</v>
      </c>
      <c r="G274" s="54">
        <v>0.3</v>
      </c>
      <c r="H274" s="54">
        <v>0</v>
      </c>
      <c r="I274" s="55">
        <v>16</v>
      </c>
      <c r="J274" s="54">
        <v>69</v>
      </c>
      <c r="K274" s="56">
        <v>1666</v>
      </c>
      <c r="L274" s="41"/>
    </row>
    <row r="275" spans="1:12" ht="15" x14ac:dyDescent="0.25">
      <c r="A275" s="23"/>
      <c r="B275" s="15"/>
      <c r="C275" s="11"/>
      <c r="D275" s="7" t="s">
        <v>23</v>
      </c>
      <c r="E275" s="53"/>
      <c r="F275" s="54"/>
      <c r="G275" s="54"/>
      <c r="H275" s="54"/>
      <c r="I275" s="55"/>
      <c r="J275" s="54"/>
      <c r="K275" s="56"/>
      <c r="L275" s="41"/>
    </row>
    <row r="276" spans="1:12" ht="15.75" thickBot="1" x14ac:dyDescent="0.3">
      <c r="A276" s="23"/>
      <c r="B276" s="15"/>
      <c r="C276" s="11"/>
      <c r="D276" s="7" t="s">
        <v>24</v>
      </c>
      <c r="E276" s="57" t="s">
        <v>42</v>
      </c>
      <c r="F276" s="58">
        <v>100</v>
      </c>
      <c r="G276" s="58">
        <v>0.6</v>
      </c>
      <c r="H276" s="58">
        <v>0</v>
      </c>
      <c r="I276" s="59">
        <v>9</v>
      </c>
      <c r="J276" s="41">
        <v>39</v>
      </c>
      <c r="K276" s="42"/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118">SUM(G272:G278)</f>
        <v>22.900000000000002</v>
      </c>
      <c r="H279" s="19">
        <f t="shared" si="118"/>
        <v>21</v>
      </c>
      <c r="I279" s="19">
        <f t="shared" si="118"/>
        <v>94</v>
      </c>
      <c r="J279" s="19">
        <f t="shared" si="118"/>
        <v>665</v>
      </c>
      <c r="K279" s="25"/>
      <c r="L279" s="19">
        <f t="shared" ref="L279" si="119">SUM(L272:L278)</f>
        <v>92.47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0" t="s">
        <v>51</v>
      </c>
      <c r="F280" s="61">
        <v>60</v>
      </c>
      <c r="G280" s="61">
        <v>1</v>
      </c>
      <c r="H280" s="61">
        <v>4</v>
      </c>
      <c r="I280" s="62">
        <v>4</v>
      </c>
      <c r="J280" s="61">
        <v>53</v>
      </c>
      <c r="K280" s="63">
        <v>1801</v>
      </c>
      <c r="L280" s="41">
        <v>92.47</v>
      </c>
    </row>
    <row r="281" spans="1:12" ht="15" x14ac:dyDescent="0.25">
      <c r="A281" s="23"/>
      <c r="B281" s="15"/>
      <c r="C281" s="11"/>
      <c r="D281" s="7" t="s">
        <v>27</v>
      </c>
      <c r="E281" s="103" t="s">
        <v>122</v>
      </c>
      <c r="F281" s="54">
        <v>200</v>
      </c>
      <c r="G281" s="54">
        <v>5</v>
      </c>
      <c r="H281" s="54">
        <v>8</v>
      </c>
      <c r="I281" s="55">
        <v>16</v>
      </c>
      <c r="J281" s="54">
        <v>165</v>
      </c>
      <c r="K281" s="56">
        <v>1818</v>
      </c>
      <c r="L281" s="41"/>
    </row>
    <row r="282" spans="1:12" ht="15" x14ac:dyDescent="0.25">
      <c r="A282" s="23"/>
      <c r="B282" s="15"/>
      <c r="C282" s="11"/>
      <c r="D282" s="7" t="s">
        <v>28</v>
      </c>
      <c r="E282" s="53" t="s">
        <v>58</v>
      </c>
      <c r="F282" s="54">
        <v>90</v>
      </c>
      <c r="G282" s="54">
        <v>11</v>
      </c>
      <c r="H282" s="54">
        <v>13</v>
      </c>
      <c r="I282" s="55">
        <v>11</v>
      </c>
      <c r="J282" s="54">
        <v>208</v>
      </c>
      <c r="K282" s="56">
        <v>134</v>
      </c>
      <c r="L282" s="41"/>
    </row>
    <row r="283" spans="1:12" ht="15" x14ac:dyDescent="0.25">
      <c r="A283" s="23"/>
      <c r="B283" s="15"/>
      <c r="C283" s="11"/>
      <c r="D283" s="7" t="s">
        <v>29</v>
      </c>
      <c r="E283" s="103" t="s">
        <v>111</v>
      </c>
      <c r="F283" s="54">
        <v>150</v>
      </c>
      <c r="G283" s="54">
        <v>3</v>
      </c>
      <c r="H283" s="54">
        <v>4</v>
      </c>
      <c r="I283" s="55">
        <v>25</v>
      </c>
      <c r="J283" s="54">
        <v>150</v>
      </c>
      <c r="K283" s="56">
        <v>1711</v>
      </c>
      <c r="L283" s="41"/>
    </row>
    <row r="284" spans="1:12" ht="15" x14ac:dyDescent="0.25">
      <c r="A284" s="23"/>
      <c r="B284" s="15"/>
      <c r="C284" s="11"/>
      <c r="D284" s="7" t="s">
        <v>30</v>
      </c>
      <c r="E284" s="53" t="s">
        <v>59</v>
      </c>
      <c r="F284" s="54">
        <v>200</v>
      </c>
      <c r="G284" s="54">
        <v>0.16</v>
      </c>
      <c r="H284" s="54">
        <v>0.16</v>
      </c>
      <c r="I284" s="55">
        <v>17</v>
      </c>
      <c r="J284" s="54">
        <v>68</v>
      </c>
      <c r="K284" s="56"/>
      <c r="L284" s="41"/>
    </row>
    <row r="285" spans="1:12" ht="15" x14ac:dyDescent="0.25">
      <c r="A285" s="23"/>
      <c r="B285" s="15"/>
      <c r="C285" s="11"/>
      <c r="D285" s="7" t="s">
        <v>31</v>
      </c>
      <c r="E285" s="53" t="s">
        <v>45</v>
      </c>
      <c r="F285" s="91">
        <v>20</v>
      </c>
      <c r="G285" s="91">
        <v>1</v>
      </c>
      <c r="H285" s="91">
        <v>0.3</v>
      </c>
      <c r="I285" s="89">
        <v>10</v>
      </c>
      <c r="J285" s="91">
        <v>48</v>
      </c>
      <c r="K285" s="56"/>
      <c r="L285" s="41"/>
    </row>
    <row r="286" spans="1:12" ht="15" x14ac:dyDescent="0.25">
      <c r="A286" s="23"/>
      <c r="B286" s="15"/>
      <c r="C286" s="11"/>
      <c r="D286" s="7" t="s">
        <v>32</v>
      </c>
      <c r="E286" s="53" t="s">
        <v>46</v>
      </c>
      <c r="F286" s="91">
        <v>20</v>
      </c>
      <c r="G286" s="91">
        <v>1</v>
      </c>
      <c r="H286" s="91">
        <v>0.4</v>
      </c>
      <c r="I286" s="89">
        <v>10</v>
      </c>
      <c r="J286" s="91">
        <v>48</v>
      </c>
      <c r="K286" s="56"/>
      <c r="L286" s="41"/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740</v>
      </c>
      <c r="G289" s="19">
        <f t="shared" ref="G289:J289" si="120">SUM(G280:G288)</f>
        <v>22.16</v>
      </c>
      <c r="H289" s="19">
        <f t="shared" si="120"/>
        <v>29.86</v>
      </c>
      <c r="I289" s="19">
        <f t="shared" si="120"/>
        <v>93</v>
      </c>
      <c r="J289" s="19">
        <f t="shared" si="120"/>
        <v>740</v>
      </c>
      <c r="K289" s="25"/>
      <c r="L289" s="19">
        <f t="shared" ref="L289" si="121">SUM(L280:L288)</f>
        <v>92.47</v>
      </c>
    </row>
    <row r="290" spans="1:12" ht="15.75" thickBot="1" x14ac:dyDescent="0.25">
      <c r="A290" s="29">
        <f>A272</f>
        <v>3</v>
      </c>
      <c r="B290" s="30">
        <f>B272</f>
        <v>5</v>
      </c>
      <c r="C290" s="96" t="s">
        <v>4</v>
      </c>
      <c r="D290" s="97"/>
      <c r="E290" s="31"/>
      <c r="F290" s="32">
        <f>F279+F289</f>
        <v>1240</v>
      </c>
      <c r="G290" s="32">
        <f t="shared" ref="G290:J290" si="122">G279+G289</f>
        <v>45.06</v>
      </c>
      <c r="H290" s="32">
        <f t="shared" si="122"/>
        <v>50.86</v>
      </c>
      <c r="I290" s="32">
        <f t="shared" si="122"/>
        <v>187</v>
      </c>
      <c r="J290" s="32">
        <f t="shared" si="122"/>
        <v>1405</v>
      </c>
      <c r="K290" s="32"/>
      <c r="L290" s="32">
        <f t="shared" ref="L290" si="123">L279+L289</f>
        <v>184.94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104" t="s">
        <v>92</v>
      </c>
      <c r="F291" s="51">
        <v>220</v>
      </c>
      <c r="G291" s="51">
        <v>13</v>
      </c>
      <c r="H291" s="51">
        <v>11</v>
      </c>
      <c r="I291" s="52">
        <v>54</v>
      </c>
      <c r="J291" s="51">
        <v>367</v>
      </c>
      <c r="K291" s="49">
        <v>1732</v>
      </c>
      <c r="L291" s="39">
        <v>92.47</v>
      </c>
    </row>
    <row r="292" spans="1:12" ht="15" x14ac:dyDescent="0.25">
      <c r="A292" s="23"/>
      <c r="B292" s="15"/>
      <c r="C292" s="11"/>
      <c r="D292" s="6"/>
      <c r="E292" s="53"/>
      <c r="F292" s="54"/>
      <c r="G292" s="54"/>
      <c r="H292" s="54"/>
      <c r="I292" s="55"/>
      <c r="J292" s="54"/>
      <c r="K292" s="42"/>
      <c r="L292" s="41"/>
    </row>
    <row r="293" spans="1:12" ht="15" x14ac:dyDescent="0.25">
      <c r="A293" s="23"/>
      <c r="B293" s="15"/>
      <c r="C293" s="11"/>
      <c r="D293" s="7" t="s">
        <v>22</v>
      </c>
      <c r="E293" s="53" t="s">
        <v>57</v>
      </c>
      <c r="F293" s="54">
        <v>200</v>
      </c>
      <c r="G293" s="54">
        <v>0.3</v>
      </c>
      <c r="H293" s="54">
        <v>0</v>
      </c>
      <c r="I293" s="55">
        <v>16</v>
      </c>
      <c r="J293" s="54">
        <v>69</v>
      </c>
      <c r="K293" s="56">
        <v>1666</v>
      </c>
      <c r="L293" s="41"/>
    </row>
    <row r="294" spans="1:12" ht="15" x14ac:dyDescent="0.25">
      <c r="A294" s="23"/>
      <c r="B294" s="15"/>
      <c r="C294" s="11"/>
      <c r="D294" s="7" t="s">
        <v>23</v>
      </c>
      <c r="E294" s="53"/>
      <c r="F294" s="54"/>
      <c r="G294" s="54"/>
      <c r="H294" s="54"/>
      <c r="I294" s="55"/>
      <c r="J294" s="54"/>
      <c r="K294" s="56"/>
      <c r="L294" s="41"/>
    </row>
    <row r="295" spans="1:12" ht="15.75" thickBot="1" x14ac:dyDescent="0.3">
      <c r="A295" s="23"/>
      <c r="B295" s="15"/>
      <c r="C295" s="11"/>
      <c r="D295" s="7" t="s">
        <v>24</v>
      </c>
      <c r="E295" s="57" t="s">
        <v>42</v>
      </c>
      <c r="F295" s="58">
        <v>100</v>
      </c>
      <c r="G295" s="58">
        <v>0.6</v>
      </c>
      <c r="H295" s="58">
        <v>0</v>
      </c>
      <c r="I295" s="59">
        <v>9</v>
      </c>
      <c r="J295" s="41">
        <v>39</v>
      </c>
      <c r="K295" s="42"/>
      <c r="L295" s="41"/>
    </row>
    <row r="296" spans="1:12" ht="15" x14ac:dyDescent="0.2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520</v>
      </c>
      <c r="G298" s="19">
        <f t="shared" ref="G298:J298" si="124">SUM(G291:G297)</f>
        <v>13.9</v>
      </c>
      <c r="H298" s="19">
        <f t="shared" si="124"/>
        <v>11</v>
      </c>
      <c r="I298" s="19">
        <f t="shared" si="124"/>
        <v>79</v>
      </c>
      <c r="J298" s="19">
        <f t="shared" si="124"/>
        <v>475</v>
      </c>
      <c r="K298" s="25"/>
      <c r="L298" s="19">
        <f t="shared" ref="L298" si="125">SUM(L291:L297)</f>
        <v>92.47</v>
      </c>
    </row>
    <row r="299" spans="1:12" ht="15" x14ac:dyDescent="0.25">
      <c r="A299" s="26">
        <f>A291</f>
        <v>4</v>
      </c>
      <c r="B299" s="13">
        <v>1</v>
      </c>
      <c r="C299" s="10" t="s">
        <v>25</v>
      </c>
      <c r="D299" s="7" t="s">
        <v>26</v>
      </c>
      <c r="E299" s="60" t="s">
        <v>43</v>
      </c>
      <c r="F299" s="61">
        <v>60</v>
      </c>
      <c r="G299" s="61">
        <v>1</v>
      </c>
      <c r="H299" s="61">
        <v>4</v>
      </c>
      <c r="I299" s="62">
        <v>4</v>
      </c>
      <c r="J299" s="61">
        <v>54</v>
      </c>
      <c r="K299" s="63">
        <v>1422</v>
      </c>
      <c r="L299" s="41">
        <v>92.47</v>
      </c>
    </row>
    <row r="300" spans="1:12" ht="30" x14ac:dyDescent="0.25">
      <c r="A300" s="23"/>
      <c r="B300" s="15"/>
      <c r="C300" s="11"/>
      <c r="D300" s="7" t="s">
        <v>27</v>
      </c>
      <c r="E300" s="103" t="s">
        <v>123</v>
      </c>
      <c r="F300" s="54">
        <v>200</v>
      </c>
      <c r="G300" s="54">
        <v>4</v>
      </c>
      <c r="H300" s="54">
        <v>7</v>
      </c>
      <c r="I300" s="55">
        <v>8</v>
      </c>
      <c r="J300" s="54">
        <v>112</v>
      </c>
      <c r="K300" s="56">
        <v>1442</v>
      </c>
      <c r="L300" s="41"/>
    </row>
    <row r="301" spans="1:12" ht="15" x14ac:dyDescent="0.25">
      <c r="A301" s="23"/>
      <c r="B301" s="15"/>
      <c r="C301" s="11"/>
      <c r="D301" s="7" t="s">
        <v>28</v>
      </c>
      <c r="E301" s="53" t="s">
        <v>60</v>
      </c>
      <c r="F301" s="54">
        <v>90</v>
      </c>
      <c r="G301" s="54">
        <v>16</v>
      </c>
      <c r="H301" s="54">
        <v>12</v>
      </c>
      <c r="I301" s="55">
        <v>3</v>
      </c>
      <c r="J301" s="54">
        <v>183</v>
      </c>
      <c r="K301" s="56">
        <v>1716</v>
      </c>
      <c r="L301" s="41"/>
    </row>
    <row r="302" spans="1:12" ht="15" x14ac:dyDescent="0.25">
      <c r="A302" s="23"/>
      <c r="B302" s="15"/>
      <c r="C302" s="11"/>
      <c r="D302" s="7" t="s">
        <v>29</v>
      </c>
      <c r="E302" s="103" t="s">
        <v>71</v>
      </c>
      <c r="F302" s="54">
        <v>150</v>
      </c>
      <c r="G302" s="54">
        <v>4</v>
      </c>
      <c r="H302" s="54">
        <v>4</v>
      </c>
      <c r="I302" s="55">
        <v>41</v>
      </c>
      <c r="J302" s="54">
        <v>218</v>
      </c>
      <c r="K302" s="56">
        <v>1700</v>
      </c>
      <c r="L302" s="41"/>
    </row>
    <row r="303" spans="1:12" ht="15" x14ac:dyDescent="0.25">
      <c r="A303" s="23"/>
      <c r="B303" s="15"/>
      <c r="C303" s="11"/>
      <c r="D303" s="7" t="s">
        <v>30</v>
      </c>
      <c r="E303" s="53" t="s">
        <v>44</v>
      </c>
      <c r="F303" s="54">
        <v>200</v>
      </c>
      <c r="G303" s="54">
        <v>0</v>
      </c>
      <c r="H303" s="54">
        <v>0</v>
      </c>
      <c r="I303" s="55">
        <v>26</v>
      </c>
      <c r="J303" s="54">
        <v>107</v>
      </c>
      <c r="K303" s="56">
        <v>1201</v>
      </c>
      <c r="L303" s="41"/>
    </row>
    <row r="304" spans="1:12" ht="15" x14ac:dyDescent="0.25">
      <c r="A304" s="23"/>
      <c r="B304" s="15"/>
      <c r="C304" s="11"/>
      <c r="D304" s="7" t="s">
        <v>31</v>
      </c>
      <c r="E304" s="53" t="s">
        <v>45</v>
      </c>
      <c r="F304" s="91">
        <v>20</v>
      </c>
      <c r="G304" s="91">
        <v>1</v>
      </c>
      <c r="H304" s="91">
        <v>0.3</v>
      </c>
      <c r="I304" s="89">
        <v>10</v>
      </c>
      <c r="J304" s="91">
        <v>48</v>
      </c>
      <c r="K304" s="56"/>
      <c r="L304" s="41"/>
    </row>
    <row r="305" spans="1:12" ht="15" x14ac:dyDescent="0.25">
      <c r="A305" s="23"/>
      <c r="B305" s="15"/>
      <c r="C305" s="11"/>
      <c r="D305" s="7" t="s">
        <v>32</v>
      </c>
      <c r="E305" s="53" t="s">
        <v>46</v>
      </c>
      <c r="F305" s="91">
        <v>20</v>
      </c>
      <c r="G305" s="91">
        <v>1</v>
      </c>
      <c r="H305" s="91">
        <v>0.4</v>
      </c>
      <c r="I305" s="89">
        <v>10</v>
      </c>
      <c r="J305" s="91">
        <v>48</v>
      </c>
      <c r="K305" s="56"/>
      <c r="L305" s="41"/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740</v>
      </c>
      <c r="G308" s="19">
        <f t="shared" ref="G308:J308" si="126">SUM(G299:G307)</f>
        <v>27</v>
      </c>
      <c r="H308" s="19">
        <f t="shared" si="126"/>
        <v>27.7</v>
      </c>
      <c r="I308" s="19">
        <f t="shared" si="126"/>
        <v>102</v>
      </c>
      <c r="J308" s="19">
        <f t="shared" si="126"/>
        <v>770</v>
      </c>
      <c r="K308" s="25"/>
      <c r="L308" s="19">
        <f t="shared" ref="L308" si="127">SUM(L299:L307)</f>
        <v>92.47</v>
      </c>
    </row>
    <row r="309" spans="1:12" ht="15.75" thickBot="1" x14ac:dyDescent="0.25">
      <c r="A309" s="29">
        <f>A291</f>
        <v>4</v>
      </c>
      <c r="B309" s="30">
        <f>B291</f>
        <v>1</v>
      </c>
      <c r="C309" s="96" t="s">
        <v>4</v>
      </c>
      <c r="D309" s="97"/>
      <c r="E309" s="31"/>
      <c r="F309" s="32">
        <f>F298+F308</f>
        <v>1260</v>
      </c>
      <c r="G309" s="32">
        <f t="shared" ref="G309:J309" si="128">G298+G308</f>
        <v>40.9</v>
      </c>
      <c r="H309" s="32">
        <f t="shared" si="128"/>
        <v>38.700000000000003</v>
      </c>
      <c r="I309" s="32">
        <f t="shared" si="128"/>
        <v>181</v>
      </c>
      <c r="J309" s="32">
        <f t="shared" si="128"/>
        <v>1245</v>
      </c>
      <c r="K309" s="32"/>
      <c r="L309" s="32">
        <f t="shared" ref="L309" si="129">L298+L308</f>
        <v>184.94</v>
      </c>
    </row>
    <row r="310" spans="1:12" ht="30" x14ac:dyDescent="0.25">
      <c r="A310" s="14">
        <v>4</v>
      </c>
      <c r="B310" s="15">
        <v>2</v>
      </c>
      <c r="C310" s="22" t="s">
        <v>20</v>
      </c>
      <c r="D310" s="5" t="s">
        <v>21</v>
      </c>
      <c r="E310" s="104" t="s">
        <v>124</v>
      </c>
      <c r="F310" s="51">
        <v>270</v>
      </c>
      <c r="G310" s="51">
        <v>18</v>
      </c>
      <c r="H310" s="51">
        <v>22</v>
      </c>
      <c r="I310" s="52">
        <v>51</v>
      </c>
      <c r="J310" s="51">
        <v>475</v>
      </c>
      <c r="K310" s="105" t="s">
        <v>125</v>
      </c>
      <c r="L310" s="39">
        <v>92.47</v>
      </c>
    </row>
    <row r="311" spans="1:12" ht="15" x14ac:dyDescent="0.25">
      <c r="A311" s="14"/>
      <c r="B311" s="15"/>
      <c r="C311" s="11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14"/>
      <c r="B312" s="15"/>
      <c r="C312" s="11"/>
      <c r="D312" s="7" t="s">
        <v>22</v>
      </c>
      <c r="E312" s="53" t="s">
        <v>47</v>
      </c>
      <c r="F312" s="54">
        <v>205</v>
      </c>
      <c r="G312" s="54">
        <v>0</v>
      </c>
      <c r="H312" s="54">
        <v>0</v>
      </c>
      <c r="I312" s="55">
        <v>15</v>
      </c>
      <c r="J312" s="54">
        <v>62</v>
      </c>
      <c r="K312" s="56">
        <v>404</v>
      </c>
      <c r="L312" s="41"/>
    </row>
    <row r="313" spans="1:12" ht="15" x14ac:dyDescent="0.25">
      <c r="A313" s="14"/>
      <c r="B313" s="15"/>
      <c r="C313" s="11"/>
      <c r="D313" s="7" t="s">
        <v>23</v>
      </c>
      <c r="E313" s="53" t="s">
        <v>45</v>
      </c>
      <c r="F313" s="54">
        <v>30</v>
      </c>
      <c r="G313" s="54">
        <v>2</v>
      </c>
      <c r="H313" s="54">
        <v>0</v>
      </c>
      <c r="I313" s="55">
        <v>16</v>
      </c>
      <c r="J313" s="54">
        <v>72</v>
      </c>
      <c r="K313" s="56"/>
      <c r="L313" s="41"/>
    </row>
    <row r="314" spans="1:12" ht="15" x14ac:dyDescent="0.25">
      <c r="A314" s="14"/>
      <c r="B314" s="15"/>
      <c r="C314" s="11"/>
      <c r="D314" s="7" t="s">
        <v>24</v>
      </c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14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505</v>
      </c>
      <c r="G317" s="19">
        <f t="shared" ref="G317:J317" si="130">SUM(G310:G316)</f>
        <v>20</v>
      </c>
      <c r="H317" s="19">
        <f t="shared" si="130"/>
        <v>22</v>
      </c>
      <c r="I317" s="19">
        <f t="shared" si="130"/>
        <v>82</v>
      </c>
      <c r="J317" s="19">
        <f t="shared" si="130"/>
        <v>609</v>
      </c>
      <c r="K317" s="25"/>
      <c r="L317" s="19">
        <f t="shared" ref="L317" si="131">SUM(L310:L316)</f>
        <v>92.47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0" t="s">
        <v>48</v>
      </c>
      <c r="F318" s="61">
        <v>60</v>
      </c>
      <c r="G318" s="61">
        <v>1</v>
      </c>
      <c r="H318" s="61">
        <v>4</v>
      </c>
      <c r="I318" s="62">
        <v>5</v>
      </c>
      <c r="J318" s="61">
        <v>54</v>
      </c>
      <c r="K318" s="63">
        <v>665</v>
      </c>
      <c r="L318" s="41">
        <v>92.47</v>
      </c>
    </row>
    <row r="319" spans="1:12" ht="15" x14ac:dyDescent="0.25">
      <c r="A319" s="14"/>
      <c r="B319" s="15"/>
      <c r="C319" s="11"/>
      <c r="D319" s="7" t="s">
        <v>27</v>
      </c>
      <c r="E319" s="103" t="s">
        <v>126</v>
      </c>
      <c r="F319" s="54">
        <v>200</v>
      </c>
      <c r="G319" s="54">
        <v>5</v>
      </c>
      <c r="H319" s="54">
        <v>6</v>
      </c>
      <c r="I319" s="55">
        <v>13</v>
      </c>
      <c r="J319" s="54">
        <v>130</v>
      </c>
      <c r="K319" s="56">
        <v>1587</v>
      </c>
      <c r="L319" s="41"/>
    </row>
    <row r="320" spans="1:12" ht="15" x14ac:dyDescent="0.25">
      <c r="A320" s="14"/>
      <c r="B320" s="15"/>
      <c r="C320" s="11"/>
      <c r="D320" s="7" t="s">
        <v>28</v>
      </c>
      <c r="E320" s="103" t="s">
        <v>96</v>
      </c>
      <c r="F320" s="54">
        <v>200</v>
      </c>
      <c r="G320" s="54">
        <v>16</v>
      </c>
      <c r="H320" s="54">
        <v>21</v>
      </c>
      <c r="I320" s="55">
        <v>24</v>
      </c>
      <c r="J320" s="54">
        <v>354</v>
      </c>
      <c r="K320" s="56">
        <v>1731</v>
      </c>
      <c r="L320" s="41"/>
    </row>
    <row r="321" spans="1:12" ht="15" x14ac:dyDescent="0.25">
      <c r="A321" s="14"/>
      <c r="B321" s="15"/>
      <c r="C321" s="11"/>
      <c r="D321" s="7" t="s">
        <v>29</v>
      </c>
      <c r="E321" s="53"/>
      <c r="F321" s="54"/>
      <c r="G321" s="54"/>
      <c r="H321" s="54"/>
      <c r="I321" s="55"/>
      <c r="J321" s="54"/>
      <c r="K321" s="56"/>
      <c r="L321" s="41"/>
    </row>
    <row r="322" spans="1:12" ht="15" x14ac:dyDescent="0.25">
      <c r="A322" s="14"/>
      <c r="B322" s="15"/>
      <c r="C322" s="11"/>
      <c r="D322" s="7" t="s">
        <v>30</v>
      </c>
      <c r="E322" s="53" t="s">
        <v>50</v>
      </c>
      <c r="F322" s="54">
        <v>200</v>
      </c>
      <c r="G322" s="54">
        <v>0</v>
      </c>
      <c r="H322" s="54">
        <v>0</v>
      </c>
      <c r="I322" s="55">
        <v>16</v>
      </c>
      <c r="J322" s="54">
        <v>67</v>
      </c>
      <c r="K322" s="56">
        <v>656</v>
      </c>
      <c r="L322" s="41"/>
    </row>
    <row r="323" spans="1:12" ht="15" x14ac:dyDescent="0.25">
      <c r="A323" s="14"/>
      <c r="B323" s="15"/>
      <c r="C323" s="11"/>
      <c r="D323" s="7" t="s">
        <v>31</v>
      </c>
      <c r="E323" s="53" t="s">
        <v>45</v>
      </c>
      <c r="F323" s="91">
        <v>20</v>
      </c>
      <c r="G323" s="91">
        <v>1</v>
      </c>
      <c r="H323" s="91">
        <v>0.3</v>
      </c>
      <c r="I323" s="89">
        <v>10</v>
      </c>
      <c r="J323" s="91">
        <v>48</v>
      </c>
      <c r="K323" s="56"/>
      <c r="L323" s="41"/>
    </row>
    <row r="324" spans="1:12" ht="15" x14ac:dyDescent="0.25">
      <c r="A324" s="14"/>
      <c r="B324" s="15"/>
      <c r="C324" s="11"/>
      <c r="D324" s="7" t="s">
        <v>32</v>
      </c>
      <c r="E324" s="53" t="s">
        <v>46</v>
      </c>
      <c r="F324" s="91">
        <v>20</v>
      </c>
      <c r="G324" s="91">
        <v>1</v>
      </c>
      <c r="H324" s="91">
        <v>0.4</v>
      </c>
      <c r="I324" s="89">
        <v>10</v>
      </c>
      <c r="J324" s="91">
        <v>48</v>
      </c>
      <c r="K324" s="56"/>
      <c r="L324" s="41"/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700</v>
      </c>
      <c r="G327" s="19">
        <f t="shared" ref="G327:J327" si="132">SUM(G318:G326)</f>
        <v>24</v>
      </c>
      <c r="H327" s="19">
        <f t="shared" si="132"/>
        <v>31.7</v>
      </c>
      <c r="I327" s="19">
        <f t="shared" si="132"/>
        <v>78</v>
      </c>
      <c r="J327" s="19">
        <f t="shared" si="132"/>
        <v>701</v>
      </c>
      <c r="K327" s="25"/>
      <c r="L327" s="19">
        <f t="shared" ref="L327" si="133">SUM(L318:L326)</f>
        <v>92.47</v>
      </c>
    </row>
    <row r="328" spans="1:12" ht="15.75" thickBot="1" x14ac:dyDescent="0.25">
      <c r="A328" s="33">
        <f>A310</f>
        <v>4</v>
      </c>
      <c r="B328" s="33">
        <f>B310</f>
        <v>2</v>
      </c>
      <c r="C328" s="96" t="s">
        <v>4</v>
      </c>
      <c r="D328" s="97"/>
      <c r="E328" s="31"/>
      <c r="F328" s="32">
        <f>F317+F327</f>
        <v>1205</v>
      </c>
      <c r="G328" s="32">
        <f t="shared" ref="G328:J328" si="134">G317+G327</f>
        <v>44</v>
      </c>
      <c r="H328" s="32">
        <f t="shared" si="134"/>
        <v>53.7</v>
      </c>
      <c r="I328" s="32">
        <f t="shared" si="134"/>
        <v>160</v>
      </c>
      <c r="J328" s="32">
        <f t="shared" si="134"/>
        <v>1310</v>
      </c>
      <c r="K328" s="32"/>
      <c r="L328" s="32">
        <f t="shared" ref="L328" si="135">L317+L327</f>
        <v>184.94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104" t="s">
        <v>117</v>
      </c>
      <c r="F329" s="51">
        <v>200</v>
      </c>
      <c r="G329" s="51">
        <v>15</v>
      </c>
      <c r="H329" s="51">
        <v>18</v>
      </c>
      <c r="I329" s="52">
        <v>5</v>
      </c>
      <c r="J329" s="51">
        <v>237</v>
      </c>
      <c r="K329" s="49">
        <v>17</v>
      </c>
      <c r="L329" s="39">
        <v>92.47</v>
      </c>
    </row>
    <row r="330" spans="1:12" ht="15.75" thickBot="1" x14ac:dyDescent="0.3">
      <c r="A330" s="23"/>
      <c r="B330" s="15"/>
      <c r="C330" s="11"/>
      <c r="D330" s="6"/>
      <c r="E330" s="57"/>
      <c r="F330" s="58"/>
      <c r="G330" s="58"/>
      <c r="H330" s="58"/>
      <c r="I330" s="59"/>
      <c r="J330" s="58"/>
      <c r="K330" s="94"/>
      <c r="L330" s="41"/>
    </row>
    <row r="331" spans="1:12" ht="15" x14ac:dyDescent="0.25">
      <c r="A331" s="23"/>
      <c r="B331" s="15"/>
      <c r="C331" s="11"/>
      <c r="D331" s="7" t="s">
        <v>22</v>
      </c>
      <c r="E331" s="103" t="s">
        <v>79</v>
      </c>
      <c r="F331" s="54">
        <v>200</v>
      </c>
      <c r="G331" s="54">
        <v>2</v>
      </c>
      <c r="H331" s="54">
        <v>2</v>
      </c>
      <c r="I331" s="55">
        <v>19</v>
      </c>
      <c r="J331" s="54">
        <v>99</v>
      </c>
      <c r="K331" s="56">
        <v>1713</v>
      </c>
      <c r="L331" s="41"/>
    </row>
    <row r="332" spans="1:12" ht="15" x14ac:dyDescent="0.25">
      <c r="A332" s="23"/>
      <c r="B332" s="15"/>
      <c r="C332" s="11"/>
      <c r="D332" s="7" t="s">
        <v>23</v>
      </c>
      <c r="E332" s="53" t="s">
        <v>45</v>
      </c>
      <c r="F332" s="54">
        <v>40</v>
      </c>
      <c r="G332" s="54">
        <v>4</v>
      </c>
      <c r="H332" s="54">
        <v>0</v>
      </c>
      <c r="I332" s="55">
        <v>21</v>
      </c>
      <c r="J332" s="54">
        <v>96</v>
      </c>
      <c r="K332" s="56"/>
      <c r="L332" s="41"/>
    </row>
    <row r="333" spans="1:12" ht="15.75" thickBot="1" x14ac:dyDescent="0.3">
      <c r="A333" s="23"/>
      <c r="B333" s="15"/>
      <c r="C333" s="11"/>
      <c r="D333" s="7" t="s">
        <v>24</v>
      </c>
      <c r="E333" s="57" t="s">
        <v>42</v>
      </c>
      <c r="F333" s="58">
        <v>100</v>
      </c>
      <c r="G333" s="58">
        <v>0.6</v>
      </c>
      <c r="H333" s="58">
        <v>0</v>
      </c>
      <c r="I333" s="59">
        <v>9</v>
      </c>
      <c r="J333" s="41">
        <v>39</v>
      </c>
      <c r="K333" s="56"/>
      <c r="L333" s="41"/>
    </row>
    <row r="334" spans="1:12" ht="15" x14ac:dyDescent="0.25">
      <c r="A334" s="23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540</v>
      </c>
      <c r="G336" s="19">
        <f t="shared" ref="G336:J336" si="136">SUM(G329:G335)</f>
        <v>21.6</v>
      </c>
      <c r="H336" s="19">
        <f t="shared" si="136"/>
        <v>20</v>
      </c>
      <c r="I336" s="19">
        <f t="shared" si="136"/>
        <v>54</v>
      </c>
      <c r="J336" s="19">
        <f t="shared" si="136"/>
        <v>471</v>
      </c>
      <c r="K336" s="25"/>
      <c r="L336" s="19">
        <f t="shared" ref="L336" si="137">SUM(L329:L335)</f>
        <v>92.47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106" t="s">
        <v>127</v>
      </c>
      <c r="F337" s="61">
        <v>60</v>
      </c>
      <c r="G337" s="61">
        <v>1</v>
      </c>
      <c r="H337" s="61">
        <v>4</v>
      </c>
      <c r="I337" s="62">
        <v>5</v>
      </c>
      <c r="J337" s="61">
        <v>55</v>
      </c>
      <c r="K337" s="63">
        <v>1819</v>
      </c>
      <c r="L337" s="41">
        <v>92.47</v>
      </c>
    </row>
    <row r="338" spans="1:12" ht="30" x14ac:dyDescent="0.25">
      <c r="A338" s="23"/>
      <c r="B338" s="15"/>
      <c r="C338" s="11"/>
      <c r="D338" s="7" t="s">
        <v>27</v>
      </c>
      <c r="E338" s="103" t="s">
        <v>128</v>
      </c>
      <c r="F338" s="54">
        <v>200</v>
      </c>
      <c r="G338" s="54">
        <v>4</v>
      </c>
      <c r="H338" s="54">
        <v>7</v>
      </c>
      <c r="I338" s="55">
        <v>11</v>
      </c>
      <c r="J338" s="54">
        <v>122</v>
      </c>
      <c r="K338" s="56">
        <v>1439</v>
      </c>
      <c r="L338" s="41"/>
    </row>
    <row r="339" spans="1:12" ht="15" x14ac:dyDescent="0.25">
      <c r="A339" s="23"/>
      <c r="B339" s="15"/>
      <c r="C339" s="11"/>
      <c r="D339" s="7" t="s">
        <v>28</v>
      </c>
      <c r="E339" s="103" t="s">
        <v>129</v>
      </c>
      <c r="F339" s="54">
        <v>90</v>
      </c>
      <c r="G339" s="54">
        <v>12</v>
      </c>
      <c r="H339" s="54">
        <v>10</v>
      </c>
      <c r="I339" s="55">
        <v>11</v>
      </c>
      <c r="J339" s="54">
        <v>190</v>
      </c>
      <c r="K339" s="56">
        <v>1763</v>
      </c>
      <c r="L339" s="41"/>
    </row>
    <row r="340" spans="1:12" ht="15" x14ac:dyDescent="0.25">
      <c r="A340" s="23"/>
      <c r="B340" s="15"/>
      <c r="C340" s="11"/>
      <c r="D340" s="7" t="s">
        <v>29</v>
      </c>
      <c r="E340" s="103" t="s">
        <v>82</v>
      </c>
      <c r="F340" s="54">
        <v>150</v>
      </c>
      <c r="G340" s="54">
        <v>3</v>
      </c>
      <c r="H340" s="54">
        <v>5</v>
      </c>
      <c r="I340" s="55">
        <v>23</v>
      </c>
      <c r="J340" s="54">
        <v>150</v>
      </c>
      <c r="K340" s="56">
        <v>1720</v>
      </c>
      <c r="L340" s="41"/>
    </row>
    <row r="341" spans="1:12" ht="15" x14ac:dyDescent="0.25">
      <c r="A341" s="23"/>
      <c r="B341" s="15"/>
      <c r="C341" s="11"/>
      <c r="D341" s="7" t="s">
        <v>30</v>
      </c>
      <c r="E341" s="103" t="s">
        <v>104</v>
      </c>
      <c r="F341" s="54">
        <v>200</v>
      </c>
      <c r="G341" s="54">
        <v>1</v>
      </c>
      <c r="H341" s="54">
        <v>0.2</v>
      </c>
      <c r="I341" s="55">
        <v>32</v>
      </c>
      <c r="J341" s="54">
        <v>127</v>
      </c>
      <c r="K341" s="56">
        <v>1670</v>
      </c>
      <c r="L341" s="41"/>
    </row>
    <row r="342" spans="1:12" ht="15" x14ac:dyDescent="0.25">
      <c r="A342" s="23"/>
      <c r="B342" s="15"/>
      <c r="C342" s="11"/>
      <c r="D342" s="7" t="s">
        <v>31</v>
      </c>
      <c r="E342" s="53" t="s">
        <v>45</v>
      </c>
      <c r="F342" s="91">
        <v>20</v>
      </c>
      <c r="G342" s="91">
        <v>1</v>
      </c>
      <c r="H342" s="91">
        <v>0.3</v>
      </c>
      <c r="I342" s="89">
        <v>10</v>
      </c>
      <c r="J342" s="91">
        <v>48</v>
      </c>
      <c r="K342" s="56"/>
      <c r="L342" s="41"/>
    </row>
    <row r="343" spans="1:12" ht="15" x14ac:dyDescent="0.25">
      <c r="A343" s="23"/>
      <c r="B343" s="15"/>
      <c r="C343" s="11"/>
      <c r="D343" s="7" t="s">
        <v>32</v>
      </c>
      <c r="E343" s="53" t="s">
        <v>46</v>
      </c>
      <c r="F343" s="91">
        <v>20</v>
      </c>
      <c r="G343" s="91">
        <v>1</v>
      </c>
      <c r="H343" s="91">
        <v>0.4</v>
      </c>
      <c r="I343" s="89">
        <v>10</v>
      </c>
      <c r="J343" s="91">
        <v>48</v>
      </c>
      <c r="K343" s="56"/>
      <c r="L343" s="41"/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38">SUM(G337:G345)</f>
        <v>23</v>
      </c>
      <c r="H346" s="19">
        <f t="shared" si="138"/>
        <v>26.9</v>
      </c>
      <c r="I346" s="19">
        <f t="shared" si="138"/>
        <v>102</v>
      </c>
      <c r="J346" s="19">
        <f t="shared" si="138"/>
        <v>740</v>
      </c>
      <c r="K346" s="25"/>
      <c r="L346" s="19">
        <f t="shared" ref="L346" si="139">SUM(L337:L345)</f>
        <v>92.47</v>
      </c>
    </row>
    <row r="347" spans="1:12" ht="15.75" thickBot="1" x14ac:dyDescent="0.25">
      <c r="A347" s="29">
        <f>A329</f>
        <v>4</v>
      </c>
      <c r="B347" s="30">
        <f>B329</f>
        <v>3</v>
      </c>
      <c r="C347" s="96" t="s">
        <v>4</v>
      </c>
      <c r="D347" s="97"/>
      <c r="E347" s="31"/>
      <c r="F347" s="32">
        <f>F336+F346</f>
        <v>1280</v>
      </c>
      <c r="G347" s="32">
        <f t="shared" ref="G347:J347" si="140">G336+G346</f>
        <v>44.6</v>
      </c>
      <c r="H347" s="32">
        <f t="shared" si="140"/>
        <v>46.9</v>
      </c>
      <c r="I347" s="32">
        <f t="shared" si="140"/>
        <v>156</v>
      </c>
      <c r="J347" s="32">
        <f t="shared" si="140"/>
        <v>1211</v>
      </c>
      <c r="K347" s="32"/>
      <c r="L347" s="32">
        <f t="shared" ref="L347" si="141">L336+L346</f>
        <v>184.94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104" t="s">
        <v>130</v>
      </c>
      <c r="F348" s="51">
        <v>260</v>
      </c>
      <c r="G348" s="51">
        <v>22</v>
      </c>
      <c r="H348" s="51">
        <v>22</v>
      </c>
      <c r="I348" s="52">
        <v>41</v>
      </c>
      <c r="J348" s="51">
        <v>446</v>
      </c>
      <c r="K348" s="105" t="s">
        <v>131</v>
      </c>
      <c r="L348" s="39">
        <v>92.47</v>
      </c>
    </row>
    <row r="349" spans="1:12" ht="15" x14ac:dyDescent="0.25">
      <c r="A349" s="23"/>
      <c r="B349" s="15"/>
      <c r="C349" s="11"/>
      <c r="D349" s="6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3"/>
      <c r="B350" s="15"/>
      <c r="C350" s="11"/>
      <c r="D350" s="7" t="s">
        <v>22</v>
      </c>
      <c r="E350" s="103" t="s">
        <v>120</v>
      </c>
      <c r="F350" s="54">
        <v>200</v>
      </c>
      <c r="G350" s="54">
        <v>0</v>
      </c>
      <c r="H350" s="54">
        <v>0</v>
      </c>
      <c r="I350" s="55">
        <v>15</v>
      </c>
      <c r="J350" s="54">
        <v>61</v>
      </c>
      <c r="K350" s="56">
        <v>1675</v>
      </c>
      <c r="L350" s="41"/>
    </row>
    <row r="351" spans="1:12" ht="15" x14ac:dyDescent="0.25">
      <c r="A351" s="23"/>
      <c r="B351" s="15"/>
      <c r="C351" s="11"/>
      <c r="D351" s="7" t="s">
        <v>23</v>
      </c>
      <c r="E351" s="53" t="s">
        <v>45</v>
      </c>
      <c r="F351" s="54">
        <v>40</v>
      </c>
      <c r="G351" s="54">
        <v>2</v>
      </c>
      <c r="H351" s="54">
        <v>0</v>
      </c>
      <c r="I351" s="55">
        <v>21</v>
      </c>
      <c r="J351" s="54">
        <v>96</v>
      </c>
      <c r="K351" s="56"/>
      <c r="L351" s="41"/>
    </row>
    <row r="352" spans="1:12" ht="15" x14ac:dyDescent="0.25">
      <c r="A352" s="23"/>
      <c r="B352" s="15"/>
      <c r="C352" s="11"/>
      <c r="D352" s="7" t="s">
        <v>24</v>
      </c>
      <c r="E352" s="40"/>
      <c r="F352" s="41"/>
      <c r="G352" s="41"/>
      <c r="H352" s="41"/>
      <c r="I352" s="41"/>
      <c r="J352" s="41"/>
      <c r="K352" s="42"/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42">SUM(G348:G354)</f>
        <v>24</v>
      </c>
      <c r="H355" s="19">
        <f t="shared" si="142"/>
        <v>22</v>
      </c>
      <c r="I355" s="19">
        <f t="shared" si="142"/>
        <v>77</v>
      </c>
      <c r="J355" s="19">
        <f t="shared" si="142"/>
        <v>603</v>
      </c>
      <c r="K355" s="25"/>
      <c r="L355" s="19">
        <f t="shared" ref="L355" si="143">SUM(L348:L354)</f>
        <v>92.47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106" t="s">
        <v>112</v>
      </c>
      <c r="F356" s="61">
        <v>60</v>
      </c>
      <c r="G356" s="61">
        <v>1</v>
      </c>
      <c r="H356" s="61">
        <v>4</v>
      </c>
      <c r="I356" s="62">
        <v>4</v>
      </c>
      <c r="J356" s="61">
        <v>54</v>
      </c>
      <c r="K356" s="63">
        <v>664</v>
      </c>
      <c r="L356" s="41">
        <v>92.47</v>
      </c>
    </row>
    <row r="357" spans="1:12" ht="15" x14ac:dyDescent="0.25">
      <c r="A357" s="23"/>
      <c r="B357" s="15"/>
      <c r="C357" s="11"/>
      <c r="D357" s="7" t="s">
        <v>27</v>
      </c>
      <c r="E357" s="103" t="s">
        <v>99</v>
      </c>
      <c r="F357" s="54">
        <v>200</v>
      </c>
      <c r="G357" s="54">
        <v>5</v>
      </c>
      <c r="H357" s="54">
        <v>7</v>
      </c>
      <c r="I357" s="55">
        <v>15</v>
      </c>
      <c r="J357" s="54">
        <v>142</v>
      </c>
      <c r="K357" s="56">
        <v>1438</v>
      </c>
      <c r="L357" s="41"/>
    </row>
    <row r="358" spans="1:12" ht="15" x14ac:dyDescent="0.25">
      <c r="A358" s="23"/>
      <c r="B358" s="15"/>
      <c r="C358" s="11"/>
      <c r="D358" s="7" t="s">
        <v>28</v>
      </c>
      <c r="E358" s="103" t="s">
        <v>132</v>
      </c>
      <c r="F358" s="54">
        <v>90</v>
      </c>
      <c r="G358" s="54">
        <v>11</v>
      </c>
      <c r="H358" s="54">
        <v>15</v>
      </c>
      <c r="I358" s="55">
        <v>13</v>
      </c>
      <c r="J358" s="54">
        <v>234</v>
      </c>
      <c r="K358" s="56">
        <v>1772</v>
      </c>
      <c r="L358" s="41"/>
    </row>
    <row r="359" spans="1:12" ht="15" x14ac:dyDescent="0.25">
      <c r="A359" s="23"/>
      <c r="B359" s="15"/>
      <c r="C359" s="11"/>
      <c r="D359" s="7" t="s">
        <v>29</v>
      </c>
      <c r="E359" s="103" t="s">
        <v>133</v>
      </c>
      <c r="F359" s="54">
        <v>150</v>
      </c>
      <c r="G359" s="54">
        <v>7</v>
      </c>
      <c r="H359" s="54">
        <v>4</v>
      </c>
      <c r="I359" s="55">
        <v>46</v>
      </c>
      <c r="J359" s="54">
        <v>252</v>
      </c>
      <c r="K359" s="56">
        <v>1669</v>
      </c>
      <c r="L359" s="41"/>
    </row>
    <row r="360" spans="1:12" ht="15" x14ac:dyDescent="0.25">
      <c r="A360" s="23"/>
      <c r="B360" s="15"/>
      <c r="C360" s="11"/>
      <c r="D360" s="7" t="s">
        <v>30</v>
      </c>
      <c r="E360" s="53" t="s">
        <v>56</v>
      </c>
      <c r="F360" s="54">
        <v>200</v>
      </c>
      <c r="G360" s="54">
        <v>0</v>
      </c>
      <c r="H360" s="54">
        <v>0</v>
      </c>
      <c r="I360" s="55">
        <v>17</v>
      </c>
      <c r="J360" s="54">
        <v>68</v>
      </c>
      <c r="K360" s="56">
        <v>1658</v>
      </c>
      <c r="L360" s="41"/>
    </row>
    <row r="361" spans="1:12" ht="15" x14ac:dyDescent="0.25">
      <c r="A361" s="23"/>
      <c r="B361" s="15"/>
      <c r="C361" s="11"/>
      <c r="D361" s="7" t="s">
        <v>31</v>
      </c>
      <c r="E361" s="53" t="s">
        <v>45</v>
      </c>
      <c r="F361" s="91">
        <v>20</v>
      </c>
      <c r="G361" s="91">
        <v>1</v>
      </c>
      <c r="H361" s="91">
        <v>0.3</v>
      </c>
      <c r="I361" s="89">
        <v>10</v>
      </c>
      <c r="J361" s="91">
        <v>48</v>
      </c>
      <c r="K361" s="56"/>
      <c r="L361" s="41"/>
    </row>
    <row r="362" spans="1:12" ht="15" x14ac:dyDescent="0.25">
      <c r="A362" s="23"/>
      <c r="B362" s="15"/>
      <c r="C362" s="11"/>
      <c r="D362" s="7" t="s">
        <v>32</v>
      </c>
      <c r="E362" s="53" t="s">
        <v>46</v>
      </c>
      <c r="F362" s="91">
        <v>20</v>
      </c>
      <c r="G362" s="91">
        <v>1</v>
      </c>
      <c r="H362" s="91">
        <v>0.4</v>
      </c>
      <c r="I362" s="89">
        <v>10</v>
      </c>
      <c r="J362" s="91">
        <v>48</v>
      </c>
      <c r="K362" s="56"/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740</v>
      </c>
      <c r="G365" s="19">
        <f t="shared" ref="G365:J365" si="144">SUM(G356:G364)</f>
        <v>26</v>
      </c>
      <c r="H365" s="19">
        <f t="shared" si="144"/>
        <v>30.7</v>
      </c>
      <c r="I365" s="19">
        <f t="shared" si="144"/>
        <v>115</v>
      </c>
      <c r="J365" s="19">
        <f t="shared" si="144"/>
        <v>846</v>
      </c>
      <c r="K365" s="25"/>
      <c r="L365" s="19">
        <f t="shared" ref="L365" si="145">SUM(L356:L364)</f>
        <v>92.47</v>
      </c>
    </row>
    <row r="366" spans="1:12" ht="15.75" thickBot="1" x14ac:dyDescent="0.25">
      <c r="A366" s="29">
        <f>A348</f>
        <v>4</v>
      </c>
      <c r="B366" s="30">
        <f>B348</f>
        <v>4</v>
      </c>
      <c r="C366" s="96" t="s">
        <v>4</v>
      </c>
      <c r="D366" s="97"/>
      <c r="E366" s="31"/>
      <c r="F366" s="32">
        <f>F355+F365</f>
        <v>1240</v>
      </c>
      <c r="G366" s="32">
        <f t="shared" ref="G366:J366" si="146">G355+G365</f>
        <v>50</v>
      </c>
      <c r="H366" s="32">
        <f t="shared" si="146"/>
        <v>52.7</v>
      </c>
      <c r="I366" s="32">
        <f t="shared" si="146"/>
        <v>192</v>
      </c>
      <c r="J366" s="32">
        <f t="shared" si="146"/>
        <v>1449</v>
      </c>
      <c r="K366" s="32"/>
      <c r="L366" s="32">
        <f t="shared" ref="L366" si="147">L355+L365</f>
        <v>184.94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104" t="s">
        <v>134</v>
      </c>
      <c r="F367" s="51">
        <v>150</v>
      </c>
      <c r="G367" s="51">
        <v>17</v>
      </c>
      <c r="H367" s="51">
        <v>13</v>
      </c>
      <c r="I367" s="52">
        <v>36</v>
      </c>
      <c r="J367" s="51">
        <v>334</v>
      </c>
      <c r="K367" s="49">
        <v>92</v>
      </c>
      <c r="L367" s="39">
        <v>92.47</v>
      </c>
    </row>
    <row r="368" spans="1:12" ht="15" x14ac:dyDescent="0.25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5" x14ac:dyDescent="0.25">
      <c r="A369" s="23"/>
      <c r="B369" s="15"/>
      <c r="C369" s="11"/>
      <c r="D369" s="7" t="s">
        <v>22</v>
      </c>
      <c r="E369" s="53" t="s">
        <v>57</v>
      </c>
      <c r="F369" s="54">
        <v>200</v>
      </c>
      <c r="G369" s="54">
        <v>0</v>
      </c>
      <c r="H369" s="54">
        <v>0</v>
      </c>
      <c r="I369" s="55">
        <v>16</v>
      </c>
      <c r="J369" s="54">
        <v>67</v>
      </c>
      <c r="K369" s="56">
        <v>1666</v>
      </c>
      <c r="L369" s="41"/>
    </row>
    <row r="370" spans="1:12" ht="15" x14ac:dyDescent="0.25">
      <c r="A370" s="23"/>
      <c r="B370" s="15"/>
      <c r="C370" s="11"/>
      <c r="D370" s="7" t="s">
        <v>23</v>
      </c>
      <c r="E370" s="53" t="s">
        <v>45</v>
      </c>
      <c r="F370" s="54">
        <v>50</v>
      </c>
      <c r="G370" s="54">
        <v>3</v>
      </c>
      <c r="H370" s="54">
        <v>0</v>
      </c>
      <c r="I370" s="55">
        <v>26</v>
      </c>
      <c r="J370" s="54">
        <v>121</v>
      </c>
      <c r="K370" s="56"/>
      <c r="L370" s="41"/>
    </row>
    <row r="371" spans="1:12" ht="15.75" thickBot="1" x14ac:dyDescent="0.3">
      <c r="A371" s="23"/>
      <c r="B371" s="15"/>
      <c r="C371" s="11"/>
      <c r="D371" s="7" t="s">
        <v>24</v>
      </c>
      <c r="E371" s="53" t="s">
        <v>42</v>
      </c>
      <c r="F371" s="58">
        <v>100</v>
      </c>
      <c r="G371" s="58">
        <v>0.6</v>
      </c>
      <c r="H371" s="58">
        <v>0</v>
      </c>
      <c r="I371" s="59">
        <v>9</v>
      </c>
      <c r="J371" s="41">
        <v>39</v>
      </c>
      <c r="K371" s="56"/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48">SUM(G367:G373)</f>
        <v>20.6</v>
      </c>
      <c r="H374" s="19">
        <f t="shared" si="148"/>
        <v>13</v>
      </c>
      <c r="I374" s="19">
        <f t="shared" si="148"/>
        <v>87</v>
      </c>
      <c r="J374" s="19">
        <f t="shared" si="148"/>
        <v>561</v>
      </c>
      <c r="K374" s="25"/>
      <c r="L374" s="19">
        <f t="shared" ref="L374" si="149">SUM(L367:L373)</f>
        <v>92.47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106" t="s">
        <v>88</v>
      </c>
      <c r="F375" s="61">
        <v>60</v>
      </c>
      <c r="G375" s="61">
        <v>1</v>
      </c>
      <c r="H375" s="61">
        <v>4</v>
      </c>
      <c r="I375" s="62">
        <v>4</v>
      </c>
      <c r="J375" s="61">
        <v>52.9</v>
      </c>
      <c r="K375" s="63">
        <v>1672</v>
      </c>
      <c r="L375" s="41">
        <v>92.47</v>
      </c>
    </row>
    <row r="376" spans="1:12" ht="30" x14ac:dyDescent="0.25">
      <c r="A376" s="23"/>
      <c r="B376" s="15"/>
      <c r="C376" s="11"/>
      <c r="D376" s="7" t="s">
        <v>27</v>
      </c>
      <c r="E376" s="103" t="s">
        <v>135</v>
      </c>
      <c r="F376" s="54">
        <v>200</v>
      </c>
      <c r="G376" s="54">
        <v>4</v>
      </c>
      <c r="H376" s="54">
        <v>7</v>
      </c>
      <c r="I376" s="55">
        <v>8</v>
      </c>
      <c r="J376" s="54">
        <v>117</v>
      </c>
      <c r="K376" s="56">
        <v>1454</v>
      </c>
      <c r="L376" s="41"/>
    </row>
    <row r="377" spans="1:12" ht="15" x14ac:dyDescent="0.25">
      <c r="A377" s="23"/>
      <c r="B377" s="15"/>
      <c r="C377" s="11"/>
      <c r="D377" s="7" t="s">
        <v>28</v>
      </c>
      <c r="E377" s="103" t="s">
        <v>136</v>
      </c>
      <c r="F377" s="54">
        <v>200</v>
      </c>
      <c r="G377" s="54">
        <v>17</v>
      </c>
      <c r="H377" s="54">
        <v>21</v>
      </c>
      <c r="I377" s="55">
        <v>30</v>
      </c>
      <c r="J377" s="54">
        <v>379</v>
      </c>
      <c r="K377" s="56">
        <v>1728</v>
      </c>
      <c r="L377" s="41"/>
    </row>
    <row r="378" spans="1:12" ht="15" x14ac:dyDescent="0.25">
      <c r="A378" s="23"/>
      <c r="B378" s="15"/>
      <c r="C378" s="11"/>
      <c r="D378" s="7" t="s">
        <v>29</v>
      </c>
      <c r="E378" s="53"/>
      <c r="F378" s="54"/>
      <c r="G378" s="54"/>
      <c r="H378" s="54"/>
      <c r="I378" s="55"/>
      <c r="J378" s="54"/>
      <c r="K378" s="56"/>
      <c r="L378" s="41"/>
    </row>
    <row r="379" spans="1:12" ht="15" x14ac:dyDescent="0.25">
      <c r="A379" s="23"/>
      <c r="B379" s="15"/>
      <c r="C379" s="11"/>
      <c r="D379" s="7" t="s">
        <v>30</v>
      </c>
      <c r="E379" s="53" t="s">
        <v>59</v>
      </c>
      <c r="F379" s="54">
        <v>200</v>
      </c>
      <c r="G379" s="54">
        <v>0.16</v>
      </c>
      <c r="H379" s="54">
        <v>0.16</v>
      </c>
      <c r="I379" s="55">
        <v>17</v>
      </c>
      <c r="J379" s="54">
        <v>68</v>
      </c>
      <c r="K379" s="56">
        <v>1690</v>
      </c>
      <c r="L379" s="41"/>
    </row>
    <row r="380" spans="1:12" ht="15" x14ac:dyDescent="0.25">
      <c r="A380" s="23"/>
      <c r="B380" s="15"/>
      <c r="C380" s="11"/>
      <c r="D380" s="7" t="s">
        <v>31</v>
      </c>
      <c r="E380" s="53" t="s">
        <v>45</v>
      </c>
      <c r="F380" s="91">
        <v>20</v>
      </c>
      <c r="G380" s="91">
        <v>1</v>
      </c>
      <c r="H380" s="91">
        <v>0.3</v>
      </c>
      <c r="I380" s="89">
        <v>10</v>
      </c>
      <c r="J380" s="91">
        <v>48</v>
      </c>
      <c r="K380" s="56"/>
      <c r="L380" s="41"/>
    </row>
    <row r="381" spans="1:12" ht="15" x14ac:dyDescent="0.25">
      <c r="A381" s="23"/>
      <c r="B381" s="15"/>
      <c r="C381" s="11"/>
      <c r="D381" s="7" t="s">
        <v>32</v>
      </c>
      <c r="E381" s="53" t="s">
        <v>46</v>
      </c>
      <c r="F381" s="91">
        <v>20</v>
      </c>
      <c r="G381" s="91">
        <v>1</v>
      </c>
      <c r="H381" s="91">
        <v>0.4</v>
      </c>
      <c r="I381" s="89">
        <v>10</v>
      </c>
      <c r="J381" s="91">
        <v>48</v>
      </c>
      <c r="K381" s="56"/>
      <c r="L381" s="41"/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50">SUM(G375:G383)</f>
        <v>24.16</v>
      </c>
      <c r="H384" s="19">
        <f t="shared" si="150"/>
        <v>32.859999999999992</v>
      </c>
      <c r="I384" s="19">
        <f t="shared" si="150"/>
        <v>79</v>
      </c>
      <c r="J384" s="19">
        <f t="shared" si="150"/>
        <v>712.9</v>
      </c>
      <c r="K384" s="25"/>
      <c r="L384" s="19">
        <f t="shared" ref="L384" si="151">SUM(L375:L383)</f>
        <v>92.47</v>
      </c>
    </row>
    <row r="385" spans="1:12" ht="15.75" thickBot="1" x14ac:dyDescent="0.25">
      <c r="A385" s="29">
        <f>A367</f>
        <v>4</v>
      </c>
      <c r="B385" s="30">
        <f>B367</f>
        <v>5</v>
      </c>
      <c r="C385" s="96" t="s">
        <v>4</v>
      </c>
      <c r="D385" s="97"/>
      <c r="E385" s="31"/>
      <c r="F385" s="32">
        <f>F374+F384</f>
        <v>1200</v>
      </c>
      <c r="G385" s="32">
        <f t="shared" ref="G385:J385" si="152">G374+G384</f>
        <v>44.760000000000005</v>
      </c>
      <c r="H385" s="32">
        <f t="shared" si="152"/>
        <v>45.859999999999992</v>
      </c>
      <c r="I385" s="32">
        <f t="shared" si="152"/>
        <v>166</v>
      </c>
      <c r="J385" s="32">
        <f t="shared" si="152"/>
        <v>1273.9000000000001</v>
      </c>
      <c r="K385" s="32"/>
      <c r="L385" s="32">
        <f t="shared" ref="L385" si="153">L374+L384</f>
        <v>184.94</v>
      </c>
    </row>
    <row r="386" spans="1:12" ht="13.5" thickBot="1" x14ac:dyDescent="0.25">
      <c r="A386" s="27"/>
      <c r="B386" s="28"/>
      <c r="C386" s="95" t="s">
        <v>5</v>
      </c>
      <c r="D386" s="95"/>
      <c r="E386" s="95"/>
      <c r="F386" s="34">
        <f>(F24+F43+F62+F81+F100+F119+F138+F157+F176+F195)/(IF(F24=0,0,1)+IF(F43=0,0,1)+IF(F62=0,0,1)+IF(F81=0,0,1)+IF(F100=0,0,1)+IF(F119=0,0,1)+IF(F138=0,0,1)+IF(F157=0,0,1)+IF(F176=0,0,1)+IF(F195=0,0,1))</f>
        <v>1230</v>
      </c>
      <c r="G386" s="34">
        <f t="shared" ref="G386:J386" si="154">(G24+G43+G62+G81+G100+G119+G138+G157+G176+G195)/(IF(G24=0,0,1)+IF(G43=0,0,1)+IF(G62=0,0,1)+IF(G81=0,0,1)+IF(G100=0,0,1)+IF(G119=0,0,1)+IF(G138=0,0,1)+IF(G157=0,0,1)+IF(G176=0,0,1)+IF(G195=0,0,1))</f>
        <v>44.592000000000006</v>
      </c>
      <c r="H386" s="34">
        <f t="shared" si="154"/>
        <v>50.584999999999994</v>
      </c>
      <c r="I386" s="34">
        <f t="shared" si="154"/>
        <v>172.13899999999998</v>
      </c>
      <c r="J386" s="34">
        <f t="shared" si="154"/>
        <v>1316.5</v>
      </c>
      <c r="K386" s="34"/>
      <c r="L386" s="34">
        <f t="shared" ref="L386" si="155">(L24+L43+L62+L81+L100+L119+L138+L157+L176+L195)/(IF(L24=0,0,1)+IF(L43=0,0,1)+IF(L62=0,0,1)+IF(L81=0,0,1)+IF(L100=0,0,1)+IF(L119=0,0,1)+IF(L138=0,0,1)+IF(L157=0,0,1)+IF(L176=0,0,1)+IF(L195=0,0,1))</f>
        <v>184.94000000000003</v>
      </c>
    </row>
  </sheetData>
  <mergeCells count="24">
    <mergeCell ref="C81:D81"/>
    <mergeCell ref="C100:D100"/>
    <mergeCell ref="C24:D24"/>
    <mergeCell ref="C1:E1"/>
    <mergeCell ref="H1:K1"/>
    <mergeCell ref="H2:K2"/>
    <mergeCell ref="C43:D43"/>
    <mergeCell ref="C62:D62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2024-08-30T11:46:02Z</dcterms:modified>
</cp:coreProperties>
</file>